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1"/>
  </bookViews>
  <sheets>
    <sheet name="In te vullen tabel" sheetId="1" r:id="rId1"/>
    <sheet name="Voorbeeld" sheetId="2" r:id="rId2"/>
  </sheets>
  <definedNames/>
  <calcPr fullCalcOnLoad="1"/>
</workbook>
</file>

<file path=xl/sharedStrings.xml><?xml version="1.0" encoding="utf-8"?>
<sst xmlns="http://schemas.openxmlformats.org/spreadsheetml/2006/main" count="102" uniqueCount="36">
  <si>
    <r>
      <t>Dit typedocument kan als dusdanig worden gebruikt of als inspiratiebron, aan te passen volgens uw eigen behoeften en kenmerken.</t>
    </r>
    <r>
      <rPr>
        <sz val="10"/>
        <rFont val="Arial"/>
        <family val="2"/>
      </rPr>
      <t xml:space="preserve"> </t>
    </r>
  </si>
  <si>
    <t>Bijlage A.1.9. (blad 1/2): berekeningstabel voor de gunning van de overheidsopdracht voor diensten</t>
  </si>
  <si>
    <t>(overbodige kolommen en rijen weghalen)</t>
  </si>
  <si>
    <t>Offerte A</t>
  </si>
  <si>
    <t>Offerte B</t>
  </si>
  <si>
    <t>Offerte C</t>
  </si>
  <si>
    <t>Offerte D</t>
  </si>
  <si>
    <t>Offerte E</t>
  </si>
  <si>
    <t>Offerte F</t>
  </si>
  <si>
    <t>Offerte G</t>
  </si>
  <si>
    <t>Offerte H</t>
  </si>
  <si>
    <t>Post nr.</t>
  </si>
  <si>
    <t>Opschrift van de post</t>
  </si>
  <si>
    <t>Totale massa (kg)</t>
  </si>
  <si>
    <t>Prijs voor de totale post (€, excl. btw)</t>
  </si>
  <si>
    <t>Percentage van het  meegenomen lot</t>
  </si>
  <si>
    <t>Meegenomen lot (kg)</t>
  </si>
  <si>
    <t>Bedrag (€)</t>
  </si>
  <si>
    <t xml:space="preserve">Totaal : </t>
  </si>
  <si>
    <t>Totaal :</t>
  </si>
  <si>
    <t>Totale hoeveelheid inventaris (kg) :</t>
  </si>
  <si>
    <t xml:space="preserve"> kg</t>
  </si>
  <si>
    <t>Totaal aantal inventarisposten:</t>
  </si>
  <si>
    <t xml:space="preserve"> posten</t>
  </si>
  <si>
    <t>Score hoeveelheid  (punten)</t>
  </si>
  <si>
    <t>Aantal voor minstens 50 % meegenomen posten</t>
  </si>
  <si>
    <t>Bonus diversiteit (punten)</t>
  </si>
  <si>
    <t>Totaalscore (punten)</t>
  </si>
  <si>
    <t>Bijlage A.1.9. (blad 2/2): Voorbeeld van berekeningstabel voor de gunning van de overheidsopdracht voor diensten</t>
  </si>
  <si>
    <t>Plavuizen in blauwe steen</t>
  </si>
  <si>
    <t>Systeem van glazen scheidingswanden en deuren</t>
  </si>
  <si>
    <t>Lambriseringen en spaanplaten met houtafwerking</t>
  </si>
  <si>
    <t>Dubbele gootstenen in hars</t>
  </si>
  <si>
    <t>Ingebouwde TL-lampen</t>
  </si>
  <si>
    <t xml:space="preserve">Totaal: </t>
  </si>
  <si>
    <t>Hier haalt offerte C de opdracht binnen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</si>
</sst>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%"/>
    <numFmt numFmtId="167" formatCode="0"/>
    <numFmt numFmtId="168" formatCode="0.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"/>
      <family val="2"/>
    </font>
    <font>
      <b/>
      <sz val="1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5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1" applyNumberFormat="0" applyAlignment="0" applyProtection="0"/>
    <xf numFmtId="164" fontId="5" fillId="0" borderId="2" applyNumberFormat="0" applyFill="0" applyAlignment="0" applyProtection="0"/>
    <xf numFmtId="164" fontId="0" fillId="4" borderId="3" applyNumberFormat="0" applyAlignment="0" applyProtection="0"/>
    <xf numFmtId="164" fontId="6" fillId="3" borderId="1" applyNumberFormat="0" applyAlignment="0" applyProtection="0"/>
    <xf numFmtId="164" fontId="7" fillId="9" borderId="0" applyNumberFormat="0" applyBorder="0" applyAlignment="0" applyProtection="0"/>
    <xf numFmtId="164" fontId="8" fillId="7" borderId="0" applyNumberFormat="0" applyBorder="0" applyAlignment="0" applyProtection="0"/>
    <xf numFmtId="164" fontId="9" fillId="10" borderId="0" applyNumberFormat="0" applyBorder="0" applyAlignment="0" applyProtection="0"/>
    <xf numFmtId="164" fontId="10" fillId="5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11" borderId="8" applyNumberFormat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/>
    </xf>
    <xf numFmtId="164" fontId="16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 vertical="top"/>
    </xf>
    <xf numFmtId="164" fontId="17" fillId="0" borderId="0" xfId="0" applyFont="1" applyFill="1" applyAlignment="1">
      <alignment horizontal="left" vertical="top"/>
    </xf>
    <xf numFmtId="164" fontId="0" fillId="12" borderId="9" xfId="0" applyFont="1" applyFill="1" applyBorder="1" applyAlignment="1">
      <alignment horizontal="center" vertical="center"/>
    </xf>
    <xf numFmtId="164" fontId="18" fillId="2" borderId="10" xfId="0" applyFont="1" applyFill="1" applyBorder="1" applyAlignment="1">
      <alignment horizontal="left" vertical="top" wrapText="1"/>
    </xf>
    <xf numFmtId="164" fontId="18" fillId="3" borderId="10" xfId="0" applyFont="1" applyFill="1" applyBorder="1" applyAlignment="1">
      <alignment horizontal="left" vertical="top" wrapText="1"/>
    </xf>
    <xf numFmtId="164" fontId="0" fillId="0" borderId="11" xfId="0" applyFont="1" applyBorder="1" applyAlignment="1">
      <alignment vertical="top" wrapText="1"/>
    </xf>
    <xf numFmtId="164" fontId="0" fillId="0" borderId="10" xfId="0" applyFont="1" applyBorder="1" applyAlignment="1">
      <alignment vertical="top" wrapText="1"/>
    </xf>
    <xf numFmtId="164" fontId="0" fillId="0" borderId="12" xfId="0" applyFont="1" applyBorder="1" applyAlignment="1">
      <alignment vertical="top" wrapText="1"/>
    </xf>
    <xf numFmtId="164" fontId="0" fillId="0" borderId="10" xfId="0" applyFont="1" applyBorder="1" applyAlignment="1">
      <alignment horizontal="left" vertical="top" wrapText="1"/>
    </xf>
    <xf numFmtId="164" fontId="0" fillId="0" borderId="10" xfId="0" applyBorder="1" applyAlignment="1">
      <alignment horizontal="right" vertical="top" wrapText="1"/>
    </xf>
    <xf numFmtId="165" fontId="0" fillId="0" borderId="1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right" vertical="center"/>
    </xf>
    <xf numFmtId="166" fontId="0" fillId="0" borderId="11" xfId="0" applyNumberFormat="1" applyBorder="1" applyAlignment="1">
      <alignment horizontal="right" vertical="center"/>
    </xf>
    <xf numFmtId="166" fontId="0" fillId="0" borderId="13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10" xfId="0" applyFont="1" applyFill="1" applyBorder="1" applyAlignment="1">
      <alignment horizontal="left" vertical="top" wrapText="1"/>
    </xf>
    <xf numFmtId="165" fontId="0" fillId="0" borderId="10" xfId="0" applyNumberFormat="1" applyBorder="1" applyAlignment="1">
      <alignment/>
    </xf>
    <xf numFmtId="164" fontId="0" fillId="0" borderId="14" xfId="0" applyFont="1" applyBorder="1" applyAlignment="1">
      <alignment horizontal="right"/>
    </xf>
    <xf numFmtId="164" fontId="19" fillId="0" borderId="15" xfId="0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Font="1" applyBorder="1" applyAlignment="1">
      <alignment/>
    </xf>
    <xf numFmtId="164" fontId="19" fillId="4" borderId="10" xfId="0" applyFont="1" applyFill="1" applyBorder="1" applyAlignment="1">
      <alignment vertical="top" wrapText="1"/>
    </xf>
    <xf numFmtId="164" fontId="0" fillId="4" borderId="10" xfId="0" applyFill="1" applyBorder="1" applyAlignment="1">
      <alignment/>
    </xf>
    <xf numFmtId="167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68" fontId="19" fillId="4" borderId="10" xfId="0" applyNumberFormat="1" applyFont="1" applyFill="1" applyBorder="1" applyAlignment="1">
      <alignment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horizontal="left" vertical="top" wrapText="1"/>
    </xf>
    <xf numFmtId="164" fontId="0" fillId="0" borderId="10" xfId="0" applyBorder="1" applyAlignment="1">
      <alignment horizontal="right" vertical="top"/>
    </xf>
    <xf numFmtId="164" fontId="19" fillId="0" borderId="10" xfId="0" applyFont="1" applyBorder="1" applyAlignment="1">
      <alignment horizontal="left" vertical="center" wrapText="1"/>
    </xf>
    <xf numFmtId="164" fontId="20" fillId="0" borderId="0" xfId="0" applyFont="1" applyAlignment="1">
      <alignment/>
    </xf>
  </cellXfs>
  <cellStyles count="3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Neutre" xfId="44"/>
    <cellStyle name="Satisfaisant" xfId="45"/>
    <cellStyle name="Sortie" xfId="46"/>
    <cellStyle name="Texte explicatif" xfId="47"/>
    <cellStyle name="Titre 1" xfId="48"/>
    <cellStyle name="Titre 2" xfId="49"/>
    <cellStyle name="Titre 3" xfId="50"/>
    <cellStyle name="Titre 4" xfId="51"/>
    <cellStyle name="Vérification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zoomScale="85" zoomScaleNormal="85" workbookViewId="0" topLeftCell="A1">
      <selection activeCell="B5" sqref="B5"/>
    </sheetView>
  </sheetViews>
  <sheetFormatPr defaultColWidth="11.421875" defaultRowHeight="12.75"/>
  <cols>
    <col min="1" max="1" width="9.421875" style="1" customWidth="1"/>
    <col min="2" max="2" width="43.140625" style="1" customWidth="1"/>
    <col min="3" max="3" width="11.421875" style="1" customWidth="1"/>
    <col min="4" max="4" width="12.28125" style="1" customWidth="1"/>
  </cols>
  <sheetData>
    <row r="1" spans="1:13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B2" s="3"/>
    </row>
    <row r="3" ht="19.5">
      <c r="B3" s="4" t="s">
        <v>1</v>
      </c>
    </row>
    <row r="5" ht="12.75">
      <c r="B5" s="1" t="s">
        <v>2</v>
      </c>
    </row>
    <row r="6" spans="5:28" ht="12.75">
      <c r="E6" s="5" t="s">
        <v>3</v>
      </c>
      <c r="F6" s="5"/>
      <c r="G6" s="5"/>
      <c r="H6" s="5" t="s">
        <v>4</v>
      </c>
      <c r="I6" s="5"/>
      <c r="J6" s="5"/>
      <c r="K6" s="5" t="s">
        <v>5</v>
      </c>
      <c r="L6" s="5"/>
      <c r="M6" s="5"/>
      <c r="N6" s="5" t="s">
        <v>6</v>
      </c>
      <c r="O6" s="5"/>
      <c r="P6" s="5"/>
      <c r="Q6" s="5" t="s">
        <v>7</v>
      </c>
      <c r="R6" s="5"/>
      <c r="S6" s="5"/>
      <c r="T6" s="5" t="s">
        <v>8</v>
      </c>
      <c r="U6" s="5"/>
      <c r="V6" s="5"/>
      <c r="W6" s="5" t="s">
        <v>9</v>
      </c>
      <c r="X6" s="5"/>
      <c r="Y6" s="5"/>
      <c r="Z6" s="5" t="s">
        <v>10</v>
      </c>
      <c r="AA6" s="5"/>
      <c r="AB6" s="5"/>
    </row>
    <row r="7" spans="1:28" ht="51">
      <c r="A7" s="6" t="s">
        <v>11</v>
      </c>
      <c r="B7" s="6" t="s">
        <v>12</v>
      </c>
      <c r="C7" s="7" t="s">
        <v>13</v>
      </c>
      <c r="D7" s="7" t="s">
        <v>14</v>
      </c>
      <c r="E7" s="8" t="s">
        <v>15</v>
      </c>
      <c r="F7" s="9" t="s">
        <v>16</v>
      </c>
      <c r="G7" s="10" t="s">
        <v>17</v>
      </c>
      <c r="H7" s="8" t="s">
        <v>15</v>
      </c>
      <c r="I7" s="9" t="s">
        <v>16</v>
      </c>
      <c r="J7" s="10" t="s">
        <v>17</v>
      </c>
      <c r="K7" s="8" t="s">
        <v>15</v>
      </c>
      <c r="L7" s="9" t="s">
        <v>16</v>
      </c>
      <c r="M7" s="10" t="s">
        <v>17</v>
      </c>
      <c r="N7" s="8" t="s">
        <v>15</v>
      </c>
      <c r="O7" s="9" t="s">
        <v>16</v>
      </c>
      <c r="P7" s="10" t="s">
        <v>17</v>
      </c>
      <c r="Q7" s="8" t="s">
        <v>15</v>
      </c>
      <c r="R7" s="9" t="s">
        <v>16</v>
      </c>
      <c r="S7" s="10" t="s">
        <v>17</v>
      </c>
      <c r="T7" s="8" t="s">
        <v>15</v>
      </c>
      <c r="U7" s="9" t="s">
        <v>16</v>
      </c>
      <c r="V7" s="10" t="s">
        <v>17</v>
      </c>
      <c r="W7" s="8" t="s">
        <v>15</v>
      </c>
      <c r="X7" s="9" t="s">
        <v>16</v>
      </c>
      <c r="Y7" s="10" t="s">
        <v>17</v>
      </c>
      <c r="Z7" s="8" t="s">
        <v>15</v>
      </c>
      <c r="AA7" s="9" t="s">
        <v>16</v>
      </c>
      <c r="AB7" s="10" t="s">
        <v>17</v>
      </c>
    </row>
    <row r="8" spans="1:28" ht="12.75">
      <c r="A8" s="11">
        <v>1</v>
      </c>
      <c r="B8" s="11"/>
      <c r="C8" s="12"/>
      <c r="D8" s="13"/>
      <c r="E8" s="14"/>
      <c r="F8" s="15">
        <f aca="true" t="shared" si="0" ref="F8:F37">E8*$C8</f>
        <v>0</v>
      </c>
      <c r="G8" s="16">
        <f aca="true" t="shared" si="1" ref="G8:G37">E8*$D8</f>
        <v>0</v>
      </c>
      <c r="H8" s="14"/>
      <c r="I8" s="15">
        <f aca="true" t="shared" si="2" ref="I8:I37">H8*$C8</f>
        <v>0</v>
      </c>
      <c r="J8" s="16">
        <f aca="true" t="shared" si="3" ref="J8:J37">H8*$D8</f>
        <v>0</v>
      </c>
      <c r="K8" s="14"/>
      <c r="L8" s="15">
        <f aca="true" t="shared" si="4" ref="L8:L37">K8*$C8</f>
        <v>0</v>
      </c>
      <c r="M8" s="16">
        <f aca="true" t="shared" si="5" ref="M8:M37">K8*$D8</f>
        <v>0</v>
      </c>
      <c r="N8" s="14"/>
      <c r="O8" s="15">
        <f aca="true" t="shared" si="6" ref="O8:O37">N8*$C8</f>
        <v>0</v>
      </c>
      <c r="P8" s="16">
        <f aca="true" t="shared" si="7" ref="P8:P37">N8*$D8</f>
        <v>0</v>
      </c>
      <c r="Q8" s="14"/>
      <c r="R8" s="15">
        <f aca="true" t="shared" si="8" ref="R8:R37">Q8*$C8</f>
        <v>0</v>
      </c>
      <c r="S8" s="16">
        <f aca="true" t="shared" si="9" ref="S8:S37">Q8*$D8</f>
        <v>0</v>
      </c>
      <c r="T8" s="14"/>
      <c r="U8" s="15">
        <f aca="true" t="shared" si="10" ref="U8:U37">T8*$C8</f>
        <v>0</v>
      </c>
      <c r="V8" s="16">
        <f aca="true" t="shared" si="11" ref="V8:V37">T8*$D8</f>
        <v>0</v>
      </c>
      <c r="W8" s="14"/>
      <c r="X8" s="15">
        <f aca="true" t="shared" si="12" ref="X8:X37">W8*$C8</f>
        <v>0</v>
      </c>
      <c r="Y8" s="16">
        <f aca="true" t="shared" si="13" ref="Y8:Y37">W8*$D8</f>
        <v>0</v>
      </c>
      <c r="Z8" s="14"/>
      <c r="AA8" s="15">
        <f aca="true" t="shared" si="14" ref="AA8:AA37">Z8*$C8</f>
        <v>0</v>
      </c>
      <c r="AB8" s="16">
        <f aca="true" t="shared" si="15" ref="AB8:AB37">Z8*$D8</f>
        <v>0</v>
      </c>
    </row>
    <row r="9" spans="1:28" ht="12.75">
      <c r="A9" s="11">
        <v>2</v>
      </c>
      <c r="B9" s="11"/>
      <c r="C9" s="12"/>
      <c r="D9" s="13"/>
      <c r="E9" s="14"/>
      <c r="F9" s="15">
        <f t="shared" si="0"/>
        <v>0</v>
      </c>
      <c r="G9" s="16">
        <f t="shared" si="1"/>
        <v>0</v>
      </c>
      <c r="H9" s="14"/>
      <c r="I9" s="15">
        <f t="shared" si="2"/>
        <v>0</v>
      </c>
      <c r="J9" s="16">
        <f t="shared" si="3"/>
        <v>0</v>
      </c>
      <c r="K9" s="14"/>
      <c r="L9" s="15">
        <f t="shared" si="4"/>
        <v>0</v>
      </c>
      <c r="M9" s="16">
        <f t="shared" si="5"/>
        <v>0</v>
      </c>
      <c r="N9" s="14"/>
      <c r="O9" s="15">
        <f t="shared" si="6"/>
        <v>0</v>
      </c>
      <c r="P9" s="16">
        <f t="shared" si="7"/>
        <v>0</v>
      </c>
      <c r="Q9" s="14"/>
      <c r="R9" s="15">
        <f t="shared" si="8"/>
        <v>0</v>
      </c>
      <c r="S9" s="16">
        <f t="shared" si="9"/>
        <v>0</v>
      </c>
      <c r="T9" s="14"/>
      <c r="U9" s="15">
        <f t="shared" si="10"/>
        <v>0</v>
      </c>
      <c r="V9" s="16">
        <f t="shared" si="11"/>
        <v>0</v>
      </c>
      <c r="W9" s="14"/>
      <c r="X9" s="15">
        <f t="shared" si="12"/>
        <v>0</v>
      </c>
      <c r="Y9" s="16">
        <f t="shared" si="13"/>
        <v>0</v>
      </c>
      <c r="Z9" s="14"/>
      <c r="AA9" s="15">
        <f t="shared" si="14"/>
        <v>0</v>
      </c>
      <c r="AB9" s="16">
        <f t="shared" si="15"/>
        <v>0</v>
      </c>
    </row>
    <row r="10" spans="1:28" ht="12.75">
      <c r="A10" s="11">
        <v>3</v>
      </c>
      <c r="B10" s="11"/>
      <c r="C10" s="12"/>
      <c r="D10" s="13"/>
      <c r="E10" s="14"/>
      <c r="F10" s="15">
        <f t="shared" si="0"/>
        <v>0</v>
      </c>
      <c r="G10" s="16">
        <f t="shared" si="1"/>
        <v>0</v>
      </c>
      <c r="H10" s="14"/>
      <c r="I10" s="15">
        <f t="shared" si="2"/>
        <v>0</v>
      </c>
      <c r="J10" s="16">
        <f t="shared" si="3"/>
        <v>0</v>
      </c>
      <c r="K10" s="14"/>
      <c r="L10" s="15">
        <f t="shared" si="4"/>
        <v>0</v>
      </c>
      <c r="M10" s="16">
        <f t="shared" si="5"/>
        <v>0</v>
      </c>
      <c r="N10" s="14"/>
      <c r="O10" s="15">
        <f t="shared" si="6"/>
        <v>0</v>
      </c>
      <c r="P10" s="16">
        <f t="shared" si="7"/>
        <v>0</v>
      </c>
      <c r="Q10" s="14"/>
      <c r="R10" s="15">
        <f t="shared" si="8"/>
        <v>0</v>
      </c>
      <c r="S10" s="16">
        <f t="shared" si="9"/>
        <v>0</v>
      </c>
      <c r="T10" s="14"/>
      <c r="U10" s="15">
        <f t="shared" si="10"/>
        <v>0</v>
      </c>
      <c r="V10" s="16">
        <f t="shared" si="11"/>
        <v>0</v>
      </c>
      <c r="W10" s="14"/>
      <c r="X10" s="15">
        <f t="shared" si="12"/>
        <v>0</v>
      </c>
      <c r="Y10" s="16">
        <f t="shared" si="13"/>
        <v>0</v>
      </c>
      <c r="Z10" s="14"/>
      <c r="AA10" s="15">
        <f t="shared" si="14"/>
        <v>0</v>
      </c>
      <c r="AB10" s="16">
        <f t="shared" si="15"/>
        <v>0</v>
      </c>
    </row>
    <row r="11" spans="1:28" ht="12.75">
      <c r="A11" s="11">
        <v>4</v>
      </c>
      <c r="B11" s="11"/>
      <c r="C11" s="12"/>
      <c r="D11" s="13"/>
      <c r="E11" s="14"/>
      <c r="F11" s="15">
        <f t="shared" si="0"/>
        <v>0</v>
      </c>
      <c r="G11" s="16">
        <f t="shared" si="1"/>
        <v>0</v>
      </c>
      <c r="H11" s="14"/>
      <c r="I11" s="15">
        <f t="shared" si="2"/>
        <v>0</v>
      </c>
      <c r="J11" s="16">
        <f t="shared" si="3"/>
        <v>0</v>
      </c>
      <c r="K11" s="14"/>
      <c r="L11" s="15">
        <f t="shared" si="4"/>
        <v>0</v>
      </c>
      <c r="M11" s="16">
        <f t="shared" si="5"/>
        <v>0</v>
      </c>
      <c r="N11" s="14"/>
      <c r="O11" s="15">
        <f t="shared" si="6"/>
        <v>0</v>
      </c>
      <c r="P11" s="16">
        <f t="shared" si="7"/>
        <v>0</v>
      </c>
      <c r="Q11" s="14"/>
      <c r="R11" s="15">
        <f t="shared" si="8"/>
        <v>0</v>
      </c>
      <c r="S11" s="16">
        <f t="shared" si="9"/>
        <v>0</v>
      </c>
      <c r="T11" s="14"/>
      <c r="U11" s="15">
        <f t="shared" si="10"/>
        <v>0</v>
      </c>
      <c r="V11" s="16">
        <f t="shared" si="11"/>
        <v>0</v>
      </c>
      <c r="W11" s="14"/>
      <c r="X11" s="15">
        <f t="shared" si="12"/>
        <v>0</v>
      </c>
      <c r="Y11" s="16">
        <f t="shared" si="13"/>
        <v>0</v>
      </c>
      <c r="Z11" s="14"/>
      <c r="AA11" s="15">
        <f t="shared" si="14"/>
        <v>0</v>
      </c>
      <c r="AB11" s="16">
        <f t="shared" si="15"/>
        <v>0</v>
      </c>
    </row>
    <row r="12" spans="1:28" ht="12.75">
      <c r="A12" s="11">
        <v>5</v>
      </c>
      <c r="B12" s="11"/>
      <c r="C12" s="12"/>
      <c r="D12" s="13"/>
      <c r="E12" s="14"/>
      <c r="F12" s="15">
        <f t="shared" si="0"/>
        <v>0</v>
      </c>
      <c r="G12" s="16">
        <f t="shared" si="1"/>
        <v>0</v>
      </c>
      <c r="H12" s="14"/>
      <c r="I12" s="15">
        <f t="shared" si="2"/>
        <v>0</v>
      </c>
      <c r="J12" s="16">
        <f t="shared" si="3"/>
        <v>0</v>
      </c>
      <c r="K12" s="14"/>
      <c r="L12" s="15">
        <f t="shared" si="4"/>
        <v>0</v>
      </c>
      <c r="M12" s="16">
        <f t="shared" si="5"/>
        <v>0</v>
      </c>
      <c r="N12" s="14"/>
      <c r="O12" s="15">
        <f t="shared" si="6"/>
        <v>0</v>
      </c>
      <c r="P12" s="16">
        <f t="shared" si="7"/>
        <v>0</v>
      </c>
      <c r="Q12" s="14"/>
      <c r="R12" s="15">
        <f t="shared" si="8"/>
        <v>0</v>
      </c>
      <c r="S12" s="16">
        <f t="shared" si="9"/>
        <v>0</v>
      </c>
      <c r="T12" s="14"/>
      <c r="U12" s="15">
        <f t="shared" si="10"/>
        <v>0</v>
      </c>
      <c r="V12" s="16">
        <f t="shared" si="11"/>
        <v>0</v>
      </c>
      <c r="W12" s="14"/>
      <c r="X12" s="15">
        <f t="shared" si="12"/>
        <v>0</v>
      </c>
      <c r="Y12" s="16">
        <f t="shared" si="13"/>
        <v>0</v>
      </c>
      <c r="Z12" s="14"/>
      <c r="AA12" s="15">
        <f t="shared" si="14"/>
        <v>0</v>
      </c>
      <c r="AB12" s="16">
        <f t="shared" si="15"/>
        <v>0</v>
      </c>
    </row>
    <row r="13" spans="1:28" ht="12.75">
      <c r="A13" s="11">
        <v>6</v>
      </c>
      <c r="B13" s="11"/>
      <c r="C13" s="12"/>
      <c r="D13" s="13"/>
      <c r="E13" s="14"/>
      <c r="F13" s="15">
        <f t="shared" si="0"/>
        <v>0</v>
      </c>
      <c r="G13" s="16">
        <f t="shared" si="1"/>
        <v>0</v>
      </c>
      <c r="H13" s="14"/>
      <c r="I13" s="15">
        <f t="shared" si="2"/>
        <v>0</v>
      </c>
      <c r="J13" s="16">
        <f t="shared" si="3"/>
        <v>0</v>
      </c>
      <c r="K13" s="14"/>
      <c r="L13" s="15">
        <f t="shared" si="4"/>
        <v>0</v>
      </c>
      <c r="M13" s="16">
        <f t="shared" si="5"/>
        <v>0</v>
      </c>
      <c r="N13" s="14"/>
      <c r="O13" s="15">
        <f t="shared" si="6"/>
        <v>0</v>
      </c>
      <c r="P13" s="16">
        <f t="shared" si="7"/>
        <v>0</v>
      </c>
      <c r="Q13" s="14"/>
      <c r="R13" s="15">
        <f t="shared" si="8"/>
        <v>0</v>
      </c>
      <c r="S13" s="16">
        <f t="shared" si="9"/>
        <v>0</v>
      </c>
      <c r="T13" s="14"/>
      <c r="U13" s="15">
        <f t="shared" si="10"/>
        <v>0</v>
      </c>
      <c r="V13" s="16">
        <f t="shared" si="11"/>
        <v>0</v>
      </c>
      <c r="W13" s="14"/>
      <c r="X13" s="15">
        <f t="shared" si="12"/>
        <v>0</v>
      </c>
      <c r="Y13" s="16">
        <f t="shared" si="13"/>
        <v>0</v>
      </c>
      <c r="Z13" s="14"/>
      <c r="AA13" s="15">
        <f t="shared" si="14"/>
        <v>0</v>
      </c>
      <c r="AB13" s="16">
        <f t="shared" si="15"/>
        <v>0</v>
      </c>
    </row>
    <row r="14" spans="1:28" ht="12.75">
      <c r="A14" s="11">
        <v>7</v>
      </c>
      <c r="B14" s="11"/>
      <c r="C14" s="12"/>
      <c r="D14" s="13"/>
      <c r="E14" s="14"/>
      <c r="F14" s="15">
        <f t="shared" si="0"/>
        <v>0</v>
      </c>
      <c r="G14" s="16">
        <f t="shared" si="1"/>
        <v>0</v>
      </c>
      <c r="H14" s="14"/>
      <c r="I14" s="15">
        <f t="shared" si="2"/>
        <v>0</v>
      </c>
      <c r="J14" s="16">
        <f t="shared" si="3"/>
        <v>0</v>
      </c>
      <c r="K14" s="14"/>
      <c r="L14" s="15">
        <f t="shared" si="4"/>
        <v>0</v>
      </c>
      <c r="M14" s="16">
        <f t="shared" si="5"/>
        <v>0</v>
      </c>
      <c r="N14" s="14"/>
      <c r="O14" s="15">
        <f t="shared" si="6"/>
        <v>0</v>
      </c>
      <c r="P14" s="16">
        <f t="shared" si="7"/>
        <v>0</v>
      </c>
      <c r="Q14" s="14"/>
      <c r="R14" s="15">
        <f t="shared" si="8"/>
        <v>0</v>
      </c>
      <c r="S14" s="16">
        <f t="shared" si="9"/>
        <v>0</v>
      </c>
      <c r="T14" s="14"/>
      <c r="U14" s="15">
        <f t="shared" si="10"/>
        <v>0</v>
      </c>
      <c r="V14" s="16">
        <f t="shared" si="11"/>
        <v>0</v>
      </c>
      <c r="W14" s="14"/>
      <c r="X14" s="15">
        <f t="shared" si="12"/>
        <v>0</v>
      </c>
      <c r="Y14" s="16">
        <f t="shared" si="13"/>
        <v>0</v>
      </c>
      <c r="Z14" s="14"/>
      <c r="AA14" s="15">
        <f t="shared" si="14"/>
        <v>0</v>
      </c>
      <c r="AB14" s="16">
        <f t="shared" si="15"/>
        <v>0</v>
      </c>
    </row>
    <row r="15" spans="1:28" ht="12.75">
      <c r="A15" s="11">
        <v>8</v>
      </c>
      <c r="B15" s="11"/>
      <c r="C15" s="12"/>
      <c r="D15" s="13"/>
      <c r="E15" s="14"/>
      <c r="F15" s="15">
        <f t="shared" si="0"/>
        <v>0</v>
      </c>
      <c r="G15" s="16">
        <f t="shared" si="1"/>
        <v>0</v>
      </c>
      <c r="H15" s="14"/>
      <c r="I15" s="15">
        <f t="shared" si="2"/>
        <v>0</v>
      </c>
      <c r="J15" s="16">
        <f t="shared" si="3"/>
        <v>0</v>
      </c>
      <c r="K15" s="14"/>
      <c r="L15" s="15">
        <f t="shared" si="4"/>
        <v>0</v>
      </c>
      <c r="M15" s="16">
        <f t="shared" si="5"/>
        <v>0</v>
      </c>
      <c r="N15" s="14"/>
      <c r="O15" s="15">
        <f t="shared" si="6"/>
        <v>0</v>
      </c>
      <c r="P15" s="16">
        <f t="shared" si="7"/>
        <v>0</v>
      </c>
      <c r="Q15" s="14"/>
      <c r="R15" s="15">
        <f t="shared" si="8"/>
        <v>0</v>
      </c>
      <c r="S15" s="16">
        <f t="shared" si="9"/>
        <v>0</v>
      </c>
      <c r="T15" s="14"/>
      <c r="U15" s="15">
        <f t="shared" si="10"/>
        <v>0</v>
      </c>
      <c r="V15" s="16">
        <f t="shared" si="11"/>
        <v>0</v>
      </c>
      <c r="W15" s="14"/>
      <c r="X15" s="15">
        <f t="shared" si="12"/>
        <v>0</v>
      </c>
      <c r="Y15" s="16">
        <f t="shared" si="13"/>
        <v>0</v>
      </c>
      <c r="Z15" s="14"/>
      <c r="AA15" s="15">
        <f t="shared" si="14"/>
        <v>0</v>
      </c>
      <c r="AB15" s="16">
        <f t="shared" si="15"/>
        <v>0</v>
      </c>
    </row>
    <row r="16" spans="1:28" ht="12.75">
      <c r="A16" s="11">
        <v>9</v>
      </c>
      <c r="B16" s="11"/>
      <c r="C16" s="12"/>
      <c r="D16" s="13"/>
      <c r="E16" s="14"/>
      <c r="F16" s="15">
        <f t="shared" si="0"/>
        <v>0</v>
      </c>
      <c r="G16" s="16">
        <f t="shared" si="1"/>
        <v>0</v>
      </c>
      <c r="H16" s="14"/>
      <c r="I16" s="15">
        <f t="shared" si="2"/>
        <v>0</v>
      </c>
      <c r="J16" s="16">
        <f t="shared" si="3"/>
        <v>0</v>
      </c>
      <c r="K16" s="14"/>
      <c r="L16" s="15">
        <f t="shared" si="4"/>
        <v>0</v>
      </c>
      <c r="M16" s="16">
        <f t="shared" si="5"/>
        <v>0</v>
      </c>
      <c r="N16" s="14"/>
      <c r="O16" s="15">
        <f t="shared" si="6"/>
        <v>0</v>
      </c>
      <c r="P16" s="16">
        <f t="shared" si="7"/>
        <v>0</v>
      </c>
      <c r="Q16" s="14"/>
      <c r="R16" s="15">
        <f t="shared" si="8"/>
        <v>0</v>
      </c>
      <c r="S16" s="16">
        <f t="shared" si="9"/>
        <v>0</v>
      </c>
      <c r="T16" s="14"/>
      <c r="U16" s="15">
        <f t="shared" si="10"/>
        <v>0</v>
      </c>
      <c r="V16" s="16">
        <f t="shared" si="11"/>
        <v>0</v>
      </c>
      <c r="W16" s="14"/>
      <c r="X16" s="15">
        <f t="shared" si="12"/>
        <v>0</v>
      </c>
      <c r="Y16" s="16">
        <f t="shared" si="13"/>
        <v>0</v>
      </c>
      <c r="Z16" s="14"/>
      <c r="AA16" s="15">
        <f t="shared" si="14"/>
        <v>0</v>
      </c>
      <c r="AB16" s="16">
        <f t="shared" si="15"/>
        <v>0</v>
      </c>
    </row>
    <row r="17" spans="1:28" ht="12.75">
      <c r="A17" s="11">
        <v>10</v>
      </c>
      <c r="B17" s="11"/>
      <c r="C17" s="12"/>
      <c r="D17" s="13"/>
      <c r="E17" s="14"/>
      <c r="F17" s="15">
        <f t="shared" si="0"/>
        <v>0</v>
      </c>
      <c r="G17" s="16">
        <f t="shared" si="1"/>
        <v>0</v>
      </c>
      <c r="H17" s="14"/>
      <c r="I17" s="15">
        <f t="shared" si="2"/>
        <v>0</v>
      </c>
      <c r="J17" s="16">
        <f t="shared" si="3"/>
        <v>0</v>
      </c>
      <c r="K17" s="14"/>
      <c r="L17" s="15">
        <f t="shared" si="4"/>
        <v>0</v>
      </c>
      <c r="M17" s="16">
        <f t="shared" si="5"/>
        <v>0</v>
      </c>
      <c r="N17" s="14"/>
      <c r="O17" s="15">
        <f t="shared" si="6"/>
        <v>0</v>
      </c>
      <c r="P17" s="16">
        <f t="shared" si="7"/>
        <v>0</v>
      </c>
      <c r="Q17" s="14"/>
      <c r="R17" s="15">
        <f t="shared" si="8"/>
        <v>0</v>
      </c>
      <c r="S17" s="16">
        <f t="shared" si="9"/>
        <v>0</v>
      </c>
      <c r="T17" s="14"/>
      <c r="U17" s="15">
        <f t="shared" si="10"/>
        <v>0</v>
      </c>
      <c r="V17" s="16">
        <f t="shared" si="11"/>
        <v>0</v>
      </c>
      <c r="W17" s="14"/>
      <c r="X17" s="15">
        <f t="shared" si="12"/>
        <v>0</v>
      </c>
      <c r="Y17" s="16">
        <f t="shared" si="13"/>
        <v>0</v>
      </c>
      <c r="Z17" s="14"/>
      <c r="AA17" s="15">
        <f t="shared" si="14"/>
        <v>0</v>
      </c>
      <c r="AB17" s="16">
        <f t="shared" si="15"/>
        <v>0</v>
      </c>
    </row>
    <row r="18" spans="1:28" ht="12.75">
      <c r="A18" s="11">
        <v>11</v>
      </c>
      <c r="B18" s="11"/>
      <c r="C18" s="12"/>
      <c r="D18" s="13"/>
      <c r="E18" s="14"/>
      <c r="F18" s="15">
        <f t="shared" si="0"/>
        <v>0</v>
      </c>
      <c r="G18" s="16">
        <f t="shared" si="1"/>
        <v>0</v>
      </c>
      <c r="H18" s="14"/>
      <c r="I18" s="15">
        <f t="shared" si="2"/>
        <v>0</v>
      </c>
      <c r="J18" s="16">
        <f t="shared" si="3"/>
        <v>0</v>
      </c>
      <c r="K18" s="14"/>
      <c r="L18" s="15">
        <f t="shared" si="4"/>
        <v>0</v>
      </c>
      <c r="M18" s="16">
        <f t="shared" si="5"/>
        <v>0</v>
      </c>
      <c r="N18" s="14"/>
      <c r="O18" s="15">
        <f t="shared" si="6"/>
        <v>0</v>
      </c>
      <c r="P18" s="16">
        <f t="shared" si="7"/>
        <v>0</v>
      </c>
      <c r="Q18" s="14"/>
      <c r="R18" s="15">
        <f t="shared" si="8"/>
        <v>0</v>
      </c>
      <c r="S18" s="16">
        <f t="shared" si="9"/>
        <v>0</v>
      </c>
      <c r="T18" s="14"/>
      <c r="U18" s="15">
        <f t="shared" si="10"/>
        <v>0</v>
      </c>
      <c r="V18" s="16">
        <f t="shared" si="11"/>
        <v>0</v>
      </c>
      <c r="W18" s="14"/>
      <c r="X18" s="15">
        <f t="shared" si="12"/>
        <v>0</v>
      </c>
      <c r="Y18" s="16">
        <f t="shared" si="13"/>
        <v>0</v>
      </c>
      <c r="Z18" s="14"/>
      <c r="AA18" s="15">
        <f t="shared" si="14"/>
        <v>0</v>
      </c>
      <c r="AB18" s="16">
        <f t="shared" si="15"/>
        <v>0</v>
      </c>
    </row>
    <row r="19" spans="1:28" ht="12.75">
      <c r="A19" s="11">
        <v>12</v>
      </c>
      <c r="B19" s="11"/>
      <c r="C19" s="12"/>
      <c r="D19" s="13"/>
      <c r="E19" s="14"/>
      <c r="F19" s="15">
        <f t="shared" si="0"/>
        <v>0</v>
      </c>
      <c r="G19" s="16">
        <f t="shared" si="1"/>
        <v>0</v>
      </c>
      <c r="H19" s="14"/>
      <c r="I19" s="15">
        <f t="shared" si="2"/>
        <v>0</v>
      </c>
      <c r="J19" s="16">
        <f t="shared" si="3"/>
        <v>0</v>
      </c>
      <c r="K19" s="14"/>
      <c r="L19" s="15">
        <f t="shared" si="4"/>
        <v>0</v>
      </c>
      <c r="M19" s="16">
        <f t="shared" si="5"/>
        <v>0</v>
      </c>
      <c r="N19" s="14"/>
      <c r="O19" s="15">
        <f t="shared" si="6"/>
        <v>0</v>
      </c>
      <c r="P19" s="16">
        <f t="shared" si="7"/>
        <v>0</v>
      </c>
      <c r="Q19" s="14"/>
      <c r="R19" s="15">
        <f t="shared" si="8"/>
        <v>0</v>
      </c>
      <c r="S19" s="16">
        <f t="shared" si="9"/>
        <v>0</v>
      </c>
      <c r="T19" s="14"/>
      <c r="U19" s="15">
        <f t="shared" si="10"/>
        <v>0</v>
      </c>
      <c r="V19" s="16">
        <f t="shared" si="11"/>
        <v>0</v>
      </c>
      <c r="W19" s="14"/>
      <c r="X19" s="15">
        <f t="shared" si="12"/>
        <v>0</v>
      </c>
      <c r="Y19" s="16">
        <f t="shared" si="13"/>
        <v>0</v>
      </c>
      <c r="Z19" s="14"/>
      <c r="AA19" s="15">
        <f t="shared" si="14"/>
        <v>0</v>
      </c>
      <c r="AB19" s="16">
        <f t="shared" si="15"/>
        <v>0</v>
      </c>
    </row>
    <row r="20" spans="1:28" ht="12.75">
      <c r="A20" s="11">
        <v>13</v>
      </c>
      <c r="B20" s="11"/>
      <c r="C20" s="12"/>
      <c r="D20" s="13"/>
      <c r="E20" s="14"/>
      <c r="F20" s="15">
        <f t="shared" si="0"/>
        <v>0</v>
      </c>
      <c r="G20" s="16">
        <f t="shared" si="1"/>
        <v>0</v>
      </c>
      <c r="H20" s="14"/>
      <c r="I20" s="15">
        <f t="shared" si="2"/>
        <v>0</v>
      </c>
      <c r="J20" s="16">
        <f t="shared" si="3"/>
        <v>0</v>
      </c>
      <c r="K20" s="14"/>
      <c r="L20" s="15">
        <f t="shared" si="4"/>
        <v>0</v>
      </c>
      <c r="M20" s="16">
        <f t="shared" si="5"/>
        <v>0</v>
      </c>
      <c r="N20" s="14"/>
      <c r="O20" s="15">
        <f t="shared" si="6"/>
        <v>0</v>
      </c>
      <c r="P20" s="16">
        <f t="shared" si="7"/>
        <v>0</v>
      </c>
      <c r="Q20" s="14"/>
      <c r="R20" s="15">
        <f t="shared" si="8"/>
        <v>0</v>
      </c>
      <c r="S20" s="16">
        <f t="shared" si="9"/>
        <v>0</v>
      </c>
      <c r="T20" s="14"/>
      <c r="U20" s="15">
        <f t="shared" si="10"/>
        <v>0</v>
      </c>
      <c r="V20" s="16">
        <f t="shared" si="11"/>
        <v>0</v>
      </c>
      <c r="W20" s="14"/>
      <c r="X20" s="15">
        <f t="shared" si="12"/>
        <v>0</v>
      </c>
      <c r="Y20" s="16">
        <f t="shared" si="13"/>
        <v>0</v>
      </c>
      <c r="Z20" s="14"/>
      <c r="AA20" s="15">
        <f t="shared" si="14"/>
        <v>0</v>
      </c>
      <c r="AB20" s="16">
        <f t="shared" si="15"/>
        <v>0</v>
      </c>
    </row>
    <row r="21" spans="1:28" ht="12.75">
      <c r="A21" s="11">
        <v>14</v>
      </c>
      <c r="B21" s="11"/>
      <c r="C21" s="12"/>
      <c r="D21" s="13"/>
      <c r="E21" s="14"/>
      <c r="F21" s="15">
        <f t="shared" si="0"/>
        <v>0</v>
      </c>
      <c r="G21" s="16">
        <f t="shared" si="1"/>
        <v>0</v>
      </c>
      <c r="H21" s="14"/>
      <c r="I21" s="15">
        <f t="shared" si="2"/>
        <v>0</v>
      </c>
      <c r="J21" s="16">
        <f t="shared" si="3"/>
        <v>0</v>
      </c>
      <c r="K21" s="14"/>
      <c r="L21" s="15">
        <f t="shared" si="4"/>
        <v>0</v>
      </c>
      <c r="M21" s="16">
        <f t="shared" si="5"/>
        <v>0</v>
      </c>
      <c r="N21" s="14"/>
      <c r="O21" s="15">
        <f t="shared" si="6"/>
        <v>0</v>
      </c>
      <c r="P21" s="16">
        <f t="shared" si="7"/>
        <v>0</v>
      </c>
      <c r="Q21" s="14"/>
      <c r="R21" s="15">
        <f t="shared" si="8"/>
        <v>0</v>
      </c>
      <c r="S21" s="16">
        <f t="shared" si="9"/>
        <v>0</v>
      </c>
      <c r="T21" s="14"/>
      <c r="U21" s="15">
        <f t="shared" si="10"/>
        <v>0</v>
      </c>
      <c r="V21" s="16">
        <f t="shared" si="11"/>
        <v>0</v>
      </c>
      <c r="W21" s="14"/>
      <c r="X21" s="15">
        <f t="shared" si="12"/>
        <v>0</v>
      </c>
      <c r="Y21" s="16">
        <f t="shared" si="13"/>
        <v>0</v>
      </c>
      <c r="Z21" s="14"/>
      <c r="AA21" s="15">
        <f t="shared" si="14"/>
        <v>0</v>
      </c>
      <c r="AB21" s="16">
        <f t="shared" si="15"/>
        <v>0</v>
      </c>
    </row>
    <row r="22" spans="1:28" ht="12.75">
      <c r="A22" s="11">
        <v>15</v>
      </c>
      <c r="B22" s="11"/>
      <c r="C22" s="12"/>
      <c r="D22" s="13"/>
      <c r="E22" s="14"/>
      <c r="F22" s="15">
        <f t="shared" si="0"/>
        <v>0</v>
      </c>
      <c r="G22" s="16">
        <f t="shared" si="1"/>
        <v>0</v>
      </c>
      <c r="H22" s="14"/>
      <c r="I22" s="15">
        <f t="shared" si="2"/>
        <v>0</v>
      </c>
      <c r="J22" s="16">
        <f t="shared" si="3"/>
        <v>0</v>
      </c>
      <c r="K22" s="14"/>
      <c r="L22" s="15">
        <f t="shared" si="4"/>
        <v>0</v>
      </c>
      <c r="M22" s="16">
        <f t="shared" si="5"/>
        <v>0</v>
      </c>
      <c r="N22" s="14"/>
      <c r="O22" s="15">
        <f t="shared" si="6"/>
        <v>0</v>
      </c>
      <c r="P22" s="16">
        <f t="shared" si="7"/>
        <v>0</v>
      </c>
      <c r="Q22" s="14"/>
      <c r="R22" s="15">
        <f t="shared" si="8"/>
        <v>0</v>
      </c>
      <c r="S22" s="16">
        <f t="shared" si="9"/>
        <v>0</v>
      </c>
      <c r="T22" s="14"/>
      <c r="U22" s="15">
        <f t="shared" si="10"/>
        <v>0</v>
      </c>
      <c r="V22" s="16">
        <f t="shared" si="11"/>
        <v>0</v>
      </c>
      <c r="W22" s="14"/>
      <c r="X22" s="15">
        <f t="shared" si="12"/>
        <v>0</v>
      </c>
      <c r="Y22" s="16">
        <f t="shared" si="13"/>
        <v>0</v>
      </c>
      <c r="Z22" s="14"/>
      <c r="AA22" s="15">
        <f t="shared" si="14"/>
        <v>0</v>
      </c>
      <c r="AB22" s="16">
        <f t="shared" si="15"/>
        <v>0</v>
      </c>
    </row>
    <row r="23" spans="1:28" ht="12.75">
      <c r="A23" s="11">
        <v>16</v>
      </c>
      <c r="B23" s="11"/>
      <c r="C23" s="12"/>
      <c r="D23" s="13"/>
      <c r="E23" s="14"/>
      <c r="F23" s="15">
        <f t="shared" si="0"/>
        <v>0</v>
      </c>
      <c r="G23" s="16">
        <f t="shared" si="1"/>
        <v>0</v>
      </c>
      <c r="H23" s="14"/>
      <c r="I23" s="15">
        <f t="shared" si="2"/>
        <v>0</v>
      </c>
      <c r="J23" s="16">
        <f t="shared" si="3"/>
        <v>0</v>
      </c>
      <c r="K23" s="14"/>
      <c r="L23" s="15">
        <f t="shared" si="4"/>
        <v>0</v>
      </c>
      <c r="M23" s="16">
        <f t="shared" si="5"/>
        <v>0</v>
      </c>
      <c r="N23" s="14"/>
      <c r="O23" s="15">
        <f t="shared" si="6"/>
        <v>0</v>
      </c>
      <c r="P23" s="16">
        <f t="shared" si="7"/>
        <v>0</v>
      </c>
      <c r="Q23" s="14"/>
      <c r="R23" s="15">
        <f t="shared" si="8"/>
        <v>0</v>
      </c>
      <c r="S23" s="16">
        <f t="shared" si="9"/>
        <v>0</v>
      </c>
      <c r="T23" s="14"/>
      <c r="U23" s="15">
        <f t="shared" si="10"/>
        <v>0</v>
      </c>
      <c r="V23" s="16">
        <f t="shared" si="11"/>
        <v>0</v>
      </c>
      <c r="W23" s="14"/>
      <c r="X23" s="15">
        <f t="shared" si="12"/>
        <v>0</v>
      </c>
      <c r="Y23" s="16">
        <f t="shared" si="13"/>
        <v>0</v>
      </c>
      <c r="Z23" s="14"/>
      <c r="AA23" s="15">
        <f t="shared" si="14"/>
        <v>0</v>
      </c>
      <c r="AB23" s="16">
        <f t="shared" si="15"/>
        <v>0</v>
      </c>
    </row>
    <row r="24" spans="1:28" ht="12.75">
      <c r="A24" s="11">
        <v>17</v>
      </c>
      <c r="B24" s="11"/>
      <c r="C24" s="12"/>
      <c r="D24" s="13"/>
      <c r="E24" s="14"/>
      <c r="F24" s="15">
        <f t="shared" si="0"/>
        <v>0</v>
      </c>
      <c r="G24" s="16">
        <f t="shared" si="1"/>
        <v>0</v>
      </c>
      <c r="H24" s="14"/>
      <c r="I24" s="15">
        <f t="shared" si="2"/>
        <v>0</v>
      </c>
      <c r="J24" s="16">
        <f t="shared" si="3"/>
        <v>0</v>
      </c>
      <c r="K24" s="14"/>
      <c r="L24" s="15">
        <f t="shared" si="4"/>
        <v>0</v>
      </c>
      <c r="M24" s="16">
        <f t="shared" si="5"/>
        <v>0</v>
      </c>
      <c r="N24" s="14"/>
      <c r="O24" s="15">
        <f t="shared" si="6"/>
        <v>0</v>
      </c>
      <c r="P24" s="16">
        <f t="shared" si="7"/>
        <v>0</v>
      </c>
      <c r="Q24" s="14"/>
      <c r="R24" s="15">
        <f t="shared" si="8"/>
        <v>0</v>
      </c>
      <c r="S24" s="16">
        <f t="shared" si="9"/>
        <v>0</v>
      </c>
      <c r="T24" s="14"/>
      <c r="U24" s="15">
        <f t="shared" si="10"/>
        <v>0</v>
      </c>
      <c r="V24" s="16">
        <f t="shared" si="11"/>
        <v>0</v>
      </c>
      <c r="W24" s="14"/>
      <c r="X24" s="15">
        <f t="shared" si="12"/>
        <v>0</v>
      </c>
      <c r="Y24" s="16">
        <f t="shared" si="13"/>
        <v>0</v>
      </c>
      <c r="Z24" s="14"/>
      <c r="AA24" s="15">
        <f t="shared" si="14"/>
        <v>0</v>
      </c>
      <c r="AB24" s="16">
        <f t="shared" si="15"/>
        <v>0</v>
      </c>
    </row>
    <row r="25" spans="1:28" ht="12.75">
      <c r="A25" s="11">
        <v>18</v>
      </c>
      <c r="B25" s="11"/>
      <c r="C25" s="12"/>
      <c r="D25" s="13"/>
      <c r="E25" s="14"/>
      <c r="F25" s="15">
        <f t="shared" si="0"/>
        <v>0</v>
      </c>
      <c r="G25" s="16">
        <f t="shared" si="1"/>
        <v>0</v>
      </c>
      <c r="H25" s="14"/>
      <c r="I25" s="15">
        <f t="shared" si="2"/>
        <v>0</v>
      </c>
      <c r="J25" s="16">
        <f t="shared" si="3"/>
        <v>0</v>
      </c>
      <c r="K25" s="14"/>
      <c r="L25" s="15">
        <f t="shared" si="4"/>
        <v>0</v>
      </c>
      <c r="M25" s="16">
        <f t="shared" si="5"/>
        <v>0</v>
      </c>
      <c r="N25" s="14"/>
      <c r="O25" s="15">
        <f t="shared" si="6"/>
        <v>0</v>
      </c>
      <c r="P25" s="16">
        <f t="shared" si="7"/>
        <v>0</v>
      </c>
      <c r="Q25" s="14"/>
      <c r="R25" s="15">
        <f t="shared" si="8"/>
        <v>0</v>
      </c>
      <c r="S25" s="16">
        <f t="shared" si="9"/>
        <v>0</v>
      </c>
      <c r="T25" s="14"/>
      <c r="U25" s="15">
        <f t="shared" si="10"/>
        <v>0</v>
      </c>
      <c r="V25" s="16">
        <f t="shared" si="11"/>
        <v>0</v>
      </c>
      <c r="W25" s="14"/>
      <c r="X25" s="15">
        <f t="shared" si="12"/>
        <v>0</v>
      </c>
      <c r="Y25" s="16">
        <f t="shared" si="13"/>
        <v>0</v>
      </c>
      <c r="Z25" s="14"/>
      <c r="AA25" s="15">
        <f t="shared" si="14"/>
        <v>0</v>
      </c>
      <c r="AB25" s="16">
        <f t="shared" si="15"/>
        <v>0</v>
      </c>
    </row>
    <row r="26" spans="1:28" ht="12.75">
      <c r="A26" s="11">
        <v>19</v>
      </c>
      <c r="B26" s="11"/>
      <c r="C26" s="12"/>
      <c r="D26" s="13"/>
      <c r="E26" s="14"/>
      <c r="F26" s="15">
        <f t="shared" si="0"/>
        <v>0</v>
      </c>
      <c r="G26" s="16">
        <f t="shared" si="1"/>
        <v>0</v>
      </c>
      <c r="H26" s="14"/>
      <c r="I26" s="15">
        <f t="shared" si="2"/>
        <v>0</v>
      </c>
      <c r="J26" s="16">
        <f t="shared" si="3"/>
        <v>0</v>
      </c>
      <c r="K26" s="14"/>
      <c r="L26" s="15">
        <f t="shared" si="4"/>
        <v>0</v>
      </c>
      <c r="M26" s="16">
        <f t="shared" si="5"/>
        <v>0</v>
      </c>
      <c r="N26" s="14"/>
      <c r="O26" s="15">
        <f t="shared" si="6"/>
        <v>0</v>
      </c>
      <c r="P26" s="16">
        <f t="shared" si="7"/>
        <v>0</v>
      </c>
      <c r="Q26" s="14"/>
      <c r="R26" s="15">
        <f t="shared" si="8"/>
        <v>0</v>
      </c>
      <c r="S26" s="16">
        <f t="shared" si="9"/>
        <v>0</v>
      </c>
      <c r="T26" s="14"/>
      <c r="U26" s="15">
        <f t="shared" si="10"/>
        <v>0</v>
      </c>
      <c r="V26" s="16">
        <f t="shared" si="11"/>
        <v>0</v>
      </c>
      <c r="W26" s="14"/>
      <c r="X26" s="15">
        <f t="shared" si="12"/>
        <v>0</v>
      </c>
      <c r="Y26" s="16">
        <f t="shared" si="13"/>
        <v>0</v>
      </c>
      <c r="Z26" s="14"/>
      <c r="AA26" s="15">
        <f t="shared" si="14"/>
        <v>0</v>
      </c>
      <c r="AB26" s="16">
        <f t="shared" si="15"/>
        <v>0</v>
      </c>
    </row>
    <row r="27" spans="1:28" ht="12.75">
      <c r="A27" s="11">
        <v>20</v>
      </c>
      <c r="B27" s="11"/>
      <c r="C27" s="12"/>
      <c r="D27" s="13"/>
      <c r="E27" s="14"/>
      <c r="F27" s="15">
        <f t="shared" si="0"/>
        <v>0</v>
      </c>
      <c r="G27" s="16">
        <f t="shared" si="1"/>
        <v>0</v>
      </c>
      <c r="H27" s="14"/>
      <c r="I27" s="15">
        <f t="shared" si="2"/>
        <v>0</v>
      </c>
      <c r="J27" s="16">
        <f t="shared" si="3"/>
        <v>0</v>
      </c>
      <c r="K27" s="14"/>
      <c r="L27" s="15">
        <f t="shared" si="4"/>
        <v>0</v>
      </c>
      <c r="M27" s="16">
        <f t="shared" si="5"/>
        <v>0</v>
      </c>
      <c r="N27" s="14"/>
      <c r="O27" s="15">
        <f t="shared" si="6"/>
        <v>0</v>
      </c>
      <c r="P27" s="16">
        <f t="shared" si="7"/>
        <v>0</v>
      </c>
      <c r="Q27" s="14"/>
      <c r="R27" s="15">
        <f t="shared" si="8"/>
        <v>0</v>
      </c>
      <c r="S27" s="16">
        <f t="shared" si="9"/>
        <v>0</v>
      </c>
      <c r="T27" s="14"/>
      <c r="U27" s="15">
        <f t="shared" si="10"/>
        <v>0</v>
      </c>
      <c r="V27" s="16">
        <f t="shared" si="11"/>
        <v>0</v>
      </c>
      <c r="W27" s="14"/>
      <c r="X27" s="15">
        <f t="shared" si="12"/>
        <v>0</v>
      </c>
      <c r="Y27" s="16">
        <f t="shared" si="13"/>
        <v>0</v>
      </c>
      <c r="Z27" s="14"/>
      <c r="AA27" s="15">
        <f t="shared" si="14"/>
        <v>0</v>
      </c>
      <c r="AB27" s="16">
        <f t="shared" si="15"/>
        <v>0</v>
      </c>
    </row>
    <row r="28" spans="1:28" ht="12.75">
      <c r="A28" s="11">
        <v>21</v>
      </c>
      <c r="B28" s="11"/>
      <c r="C28" s="12"/>
      <c r="D28" s="13"/>
      <c r="E28" s="14"/>
      <c r="F28" s="15">
        <f t="shared" si="0"/>
        <v>0</v>
      </c>
      <c r="G28" s="16">
        <f t="shared" si="1"/>
        <v>0</v>
      </c>
      <c r="H28" s="14"/>
      <c r="I28" s="15">
        <f t="shared" si="2"/>
        <v>0</v>
      </c>
      <c r="J28" s="16">
        <f t="shared" si="3"/>
        <v>0</v>
      </c>
      <c r="K28" s="14"/>
      <c r="L28" s="15">
        <f t="shared" si="4"/>
        <v>0</v>
      </c>
      <c r="M28" s="16">
        <f t="shared" si="5"/>
        <v>0</v>
      </c>
      <c r="N28" s="14"/>
      <c r="O28" s="15">
        <f t="shared" si="6"/>
        <v>0</v>
      </c>
      <c r="P28" s="16">
        <f t="shared" si="7"/>
        <v>0</v>
      </c>
      <c r="Q28" s="14"/>
      <c r="R28" s="15">
        <f t="shared" si="8"/>
        <v>0</v>
      </c>
      <c r="S28" s="16">
        <f t="shared" si="9"/>
        <v>0</v>
      </c>
      <c r="T28" s="14"/>
      <c r="U28" s="15">
        <f t="shared" si="10"/>
        <v>0</v>
      </c>
      <c r="V28" s="16">
        <f t="shared" si="11"/>
        <v>0</v>
      </c>
      <c r="W28" s="14"/>
      <c r="X28" s="15">
        <f t="shared" si="12"/>
        <v>0</v>
      </c>
      <c r="Y28" s="16">
        <f t="shared" si="13"/>
        <v>0</v>
      </c>
      <c r="Z28" s="14"/>
      <c r="AA28" s="15">
        <f t="shared" si="14"/>
        <v>0</v>
      </c>
      <c r="AB28" s="16">
        <f t="shared" si="15"/>
        <v>0</v>
      </c>
    </row>
    <row r="29" spans="1:28" ht="12.75">
      <c r="A29" s="11">
        <v>22</v>
      </c>
      <c r="B29" s="11"/>
      <c r="C29" s="12"/>
      <c r="D29" s="13"/>
      <c r="E29" s="14"/>
      <c r="F29" s="15">
        <f t="shared" si="0"/>
        <v>0</v>
      </c>
      <c r="G29" s="16">
        <f t="shared" si="1"/>
        <v>0</v>
      </c>
      <c r="H29" s="14"/>
      <c r="I29" s="15">
        <f t="shared" si="2"/>
        <v>0</v>
      </c>
      <c r="J29" s="16">
        <f t="shared" si="3"/>
        <v>0</v>
      </c>
      <c r="K29" s="14"/>
      <c r="L29" s="15">
        <f t="shared" si="4"/>
        <v>0</v>
      </c>
      <c r="M29" s="16">
        <f t="shared" si="5"/>
        <v>0</v>
      </c>
      <c r="N29" s="14"/>
      <c r="O29" s="15">
        <f t="shared" si="6"/>
        <v>0</v>
      </c>
      <c r="P29" s="16">
        <f t="shared" si="7"/>
        <v>0</v>
      </c>
      <c r="Q29" s="14"/>
      <c r="R29" s="15">
        <f t="shared" si="8"/>
        <v>0</v>
      </c>
      <c r="S29" s="16">
        <f t="shared" si="9"/>
        <v>0</v>
      </c>
      <c r="T29" s="14"/>
      <c r="U29" s="15">
        <f t="shared" si="10"/>
        <v>0</v>
      </c>
      <c r="V29" s="16">
        <f t="shared" si="11"/>
        <v>0</v>
      </c>
      <c r="W29" s="14"/>
      <c r="X29" s="15">
        <f t="shared" si="12"/>
        <v>0</v>
      </c>
      <c r="Y29" s="16">
        <f t="shared" si="13"/>
        <v>0</v>
      </c>
      <c r="Z29" s="14"/>
      <c r="AA29" s="15">
        <f t="shared" si="14"/>
        <v>0</v>
      </c>
      <c r="AB29" s="16">
        <f t="shared" si="15"/>
        <v>0</v>
      </c>
    </row>
    <row r="30" spans="1:28" ht="12.75">
      <c r="A30" s="11">
        <v>23</v>
      </c>
      <c r="B30" s="11"/>
      <c r="C30" s="12"/>
      <c r="D30" s="13"/>
      <c r="E30" s="14"/>
      <c r="F30" s="15">
        <f t="shared" si="0"/>
        <v>0</v>
      </c>
      <c r="G30" s="16">
        <f t="shared" si="1"/>
        <v>0</v>
      </c>
      <c r="H30" s="14"/>
      <c r="I30" s="15">
        <f t="shared" si="2"/>
        <v>0</v>
      </c>
      <c r="J30" s="16">
        <f t="shared" si="3"/>
        <v>0</v>
      </c>
      <c r="K30" s="14"/>
      <c r="L30" s="15">
        <f t="shared" si="4"/>
        <v>0</v>
      </c>
      <c r="M30" s="16">
        <f t="shared" si="5"/>
        <v>0</v>
      </c>
      <c r="N30" s="14"/>
      <c r="O30" s="15">
        <f t="shared" si="6"/>
        <v>0</v>
      </c>
      <c r="P30" s="16">
        <f t="shared" si="7"/>
        <v>0</v>
      </c>
      <c r="Q30" s="14"/>
      <c r="R30" s="15">
        <f t="shared" si="8"/>
        <v>0</v>
      </c>
      <c r="S30" s="16">
        <f t="shared" si="9"/>
        <v>0</v>
      </c>
      <c r="T30" s="14"/>
      <c r="U30" s="15">
        <f t="shared" si="10"/>
        <v>0</v>
      </c>
      <c r="V30" s="16">
        <f t="shared" si="11"/>
        <v>0</v>
      </c>
      <c r="W30" s="14"/>
      <c r="X30" s="15">
        <f t="shared" si="12"/>
        <v>0</v>
      </c>
      <c r="Y30" s="16">
        <f t="shared" si="13"/>
        <v>0</v>
      </c>
      <c r="Z30" s="14"/>
      <c r="AA30" s="15">
        <f t="shared" si="14"/>
        <v>0</v>
      </c>
      <c r="AB30" s="16">
        <f t="shared" si="15"/>
        <v>0</v>
      </c>
    </row>
    <row r="31" spans="1:28" ht="12.75">
      <c r="A31" s="11">
        <v>24</v>
      </c>
      <c r="B31" s="11"/>
      <c r="C31" s="12"/>
      <c r="D31" s="13"/>
      <c r="E31" s="14"/>
      <c r="F31" s="15">
        <f t="shared" si="0"/>
        <v>0</v>
      </c>
      <c r="G31" s="16">
        <f t="shared" si="1"/>
        <v>0</v>
      </c>
      <c r="H31" s="14"/>
      <c r="I31" s="15">
        <f t="shared" si="2"/>
        <v>0</v>
      </c>
      <c r="J31" s="16">
        <f t="shared" si="3"/>
        <v>0</v>
      </c>
      <c r="K31" s="14"/>
      <c r="L31" s="15">
        <f t="shared" si="4"/>
        <v>0</v>
      </c>
      <c r="M31" s="16">
        <f t="shared" si="5"/>
        <v>0</v>
      </c>
      <c r="N31" s="14"/>
      <c r="O31" s="15">
        <f t="shared" si="6"/>
        <v>0</v>
      </c>
      <c r="P31" s="16">
        <f t="shared" si="7"/>
        <v>0</v>
      </c>
      <c r="Q31" s="14"/>
      <c r="R31" s="15">
        <f t="shared" si="8"/>
        <v>0</v>
      </c>
      <c r="S31" s="16">
        <f t="shared" si="9"/>
        <v>0</v>
      </c>
      <c r="T31" s="14"/>
      <c r="U31" s="15">
        <f t="shared" si="10"/>
        <v>0</v>
      </c>
      <c r="V31" s="16">
        <f t="shared" si="11"/>
        <v>0</v>
      </c>
      <c r="W31" s="14"/>
      <c r="X31" s="15">
        <f t="shared" si="12"/>
        <v>0</v>
      </c>
      <c r="Y31" s="16">
        <f t="shared" si="13"/>
        <v>0</v>
      </c>
      <c r="Z31" s="14"/>
      <c r="AA31" s="15">
        <f t="shared" si="14"/>
        <v>0</v>
      </c>
      <c r="AB31" s="16">
        <f t="shared" si="15"/>
        <v>0</v>
      </c>
    </row>
    <row r="32" spans="1:28" ht="12.75">
      <c r="A32" s="11">
        <v>25</v>
      </c>
      <c r="B32" s="11"/>
      <c r="C32" s="12"/>
      <c r="D32" s="13"/>
      <c r="E32" s="14"/>
      <c r="F32" s="15">
        <f t="shared" si="0"/>
        <v>0</v>
      </c>
      <c r="G32" s="16">
        <f t="shared" si="1"/>
        <v>0</v>
      </c>
      <c r="H32" s="14"/>
      <c r="I32" s="15">
        <f t="shared" si="2"/>
        <v>0</v>
      </c>
      <c r="J32" s="16">
        <f t="shared" si="3"/>
        <v>0</v>
      </c>
      <c r="K32" s="14"/>
      <c r="L32" s="15">
        <f t="shared" si="4"/>
        <v>0</v>
      </c>
      <c r="M32" s="16">
        <f t="shared" si="5"/>
        <v>0</v>
      </c>
      <c r="N32" s="14"/>
      <c r="O32" s="15">
        <f t="shared" si="6"/>
        <v>0</v>
      </c>
      <c r="P32" s="16">
        <f t="shared" si="7"/>
        <v>0</v>
      </c>
      <c r="Q32" s="14"/>
      <c r="R32" s="15">
        <f t="shared" si="8"/>
        <v>0</v>
      </c>
      <c r="S32" s="16">
        <f t="shared" si="9"/>
        <v>0</v>
      </c>
      <c r="T32" s="14"/>
      <c r="U32" s="15">
        <f t="shared" si="10"/>
        <v>0</v>
      </c>
      <c r="V32" s="16">
        <f t="shared" si="11"/>
        <v>0</v>
      </c>
      <c r="W32" s="14"/>
      <c r="X32" s="15">
        <f t="shared" si="12"/>
        <v>0</v>
      </c>
      <c r="Y32" s="16">
        <f t="shared" si="13"/>
        <v>0</v>
      </c>
      <c r="Z32" s="14"/>
      <c r="AA32" s="15">
        <f t="shared" si="14"/>
        <v>0</v>
      </c>
      <c r="AB32" s="16">
        <f t="shared" si="15"/>
        <v>0</v>
      </c>
    </row>
    <row r="33" spans="1:28" ht="12.75">
      <c r="A33" s="11">
        <v>26</v>
      </c>
      <c r="B33" s="11"/>
      <c r="C33" s="12"/>
      <c r="D33" s="13"/>
      <c r="E33" s="14"/>
      <c r="F33" s="15">
        <f t="shared" si="0"/>
        <v>0</v>
      </c>
      <c r="G33" s="16">
        <f t="shared" si="1"/>
        <v>0</v>
      </c>
      <c r="H33" s="14"/>
      <c r="I33" s="15">
        <f t="shared" si="2"/>
        <v>0</v>
      </c>
      <c r="J33" s="16">
        <f t="shared" si="3"/>
        <v>0</v>
      </c>
      <c r="K33" s="14"/>
      <c r="L33" s="15">
        <f t="shared" si="4"/>
        <v>0</v>
      </c>
      <c r="M33" s="16">
        <f t="shared" si="5"/>
        <v>0</v>
      </c>
      <c r="N33" s="14"/>
      <c r="O33" s="15">
        <f t="shared" si="6"/>
        <v>0</v>
      </c>
      <c r="P33" s="16">
        <f t="shared" si="7"/>
        <v>0</v>
      </c>
      <c r="Q33" s="14"/>
      <c r="R33" s="15">
        <f t="shared" si="8"/>
        <v>0</v>
      </c>
      <c r="S33" s="16">
        <f t="shared" si="9"/>
        <v>0</v>
      </c>
      <c r="T33" s="14"/>
      <c r="U33" s="15">
        <f t="shared" si="10"/>
        <v>0</v>
      </c>
      <c r="V33" s="16">
        <f t="shared" si="11"/>
        <v>0</v>
      </c>
      <c r="W33" s="14"/>
      <c r="X33" s="15">
        <f t="shared" si="12"/>
        <v>0</v>
      </c>
      <c r="Y33" s="16">
        <f t="shared" si="13"/>
        <v>0</v>
      </c>
      <c r="Z33" s="14"/>
      <c r="AA33" s="15">
        <f t="shared" si="14"/>
        <v>0</v>
      </c>
      <c r="AB33" s="16">
        <f t="shared" si="15"/>
        <v>0</v>
      </c>
    </row>
    <row r="34" spans="1:28" ht="12.75">
      <c r="A34" s="11">
        <v>27</v>
      </c>
      <c r="B34" s="17"/>
      <c r="C34" s="12"/>
      <c r="D34" s="18"/>
      <c r="E34" s="19"/>
      <c r="F34" s="15">
        <f t="shared" si="0"/>
        <v>0</v>
      </c>
      <c r="G34" s="16">
        <f t="shared" si="1"/>
        <v>0</v>
      </c>
      <c r="H34" s="19"/>
      <c r="I34" s="15">
        <f t="shared" si="2"/>
        <v>0</v>
      </c>
      <c r="J34" s="16">
        <f t="shared" si="3"/>
        <v>0</v>
      </c>
      <c r="K34" s="14"/>
      <c r="L34" s="15">
        <f t="shared" si="4"/>
        <v>0</v>
      </c>
      <c r="M34" s="16">
        <f t="shared" si="5"/>
        <v>0</v>
      </c>
      <c r="N34" s="14"/>
      <c r="O34" s="15">
        <f t="shared" si="6"/>
        <v>0</v>
      </c>
      <c r="P34" s="16">
        <f t="shared" si="7"/>
        <v>0</v>
      </c>
      <c r="Q34" s="14"/>
      <c r="R34" s="15">
        <f t="shared" si="8"/>
        <v>0</v>
      </c>
      <c r="S34" s="16">
        <f t="shared" si="9"/>
        <v>0</v>
      </c>
      <c r="T34" s="14"/>
      <c r="U34" s="15">
        <f t="shared" si="10"/>
        <v>0</v>
      </c>
      <c r="V34" s="16">
        <f t="shared" si="11"/>
        <v>0</v>
      </c>
      <c r="W34" s="14"/>
      <c r="X34" s="15">
        <f t="shared" si="12"/>
        <v>0</v>
      </c>
      <c r="Y34" s="16">
        <f t="shared" si="13"/>
        <v>0</v>
      </c>
      <c r="Z34" s="14"/>
      <c r="AA34" s="15">
        <f t="shared" si="14"/>
        <v>0</v>
      </c>
      <c r="AB34" s="16">
        <f t="shared" si="15"/>
        <v>0</v>
      </c>
    </row>
    <row r="35" spans="1:28" ht="12.75">
      <c r="A35" s="11">
        <v>28</v>
      </c>
      <c r="B35" s="11"/>
      <c r="C35" s="12"/>
      <c r="D35" s="13"/>
      <c r="E35" s="14"/>
      <c r="F35" s="15">
        <f t="shared" si="0"/>
        <v>0</v>
      </c>
      <c r="G35" s="16">
        <f t="shared" si="1"/>
        <v>0</v>
      </c>
      <c r="H35" s="14"/>
      <c r="I35" s="15">
        <f t="shared" si="2"/>
        <v>0</v>
      </c>
      <c r="J35" s="16">
        <f t="shared" si="3"/>
        <v>0</v>
      </c>
      <c r="K35" s="14"/>
      <c r="L35" s="15">
        <f t="shared" si="4"/>
        <v>0</v>
      </c>
      <c r="M35" s="16">
        <f t="shared" si="5"/>
        <v>0</v>
      </c>
      <c r="N35" s="14"/>
      <c r="O35" s="15">
        <f t="shared" si="6"/>
        <v>0</v>
      </c>
      <c r="P35" s="16">
        <f t="shared" si="7"/>
        <v>0</v>
      </c>
      <c r="Q35" s="14"/>
      <c r="R35" s="15">
        <f t="shared" si="8"/>
        <v>0</v>
      </c>
      <c r="S35" s="16">
        <f t="shared" si="9"/>
        <v>0</v>
      </c>
      <c r="T35" s="14"/>
      <c r="U35" s="15">
        <f t="shared" si="10"/>
        <v>0</v>
      </c>
      <c r="V35" s="16">
        <f t="shared" si="11"/>
        <v>0</v>
      </c>
      <c r="W35" s="14"/>
      <c r="X35" s="15">
        <f t="shared" si="12"/>
        <v>0</v>
      </c>
      <c r="Y35" s="16">
        <f t="shared" si="13"/>
        <v>0</v>
      </c>
      <c r="Z35" s="14"/>
      <c r="AA35" s="15">
        <f t="shared" si="14"/>
        <v>0</v>
      </c>
      <c r="AB35" s="16">
        <f t="shared" si="15"/>
        <v>0</v>
      </c>
    </row>
    <row r="36" spans="1:28" ht="12.75">
      <c r="A36" s="11">
        <v>29</v>
      </c>
      <c r="B36" s="11"/>
      <c r="C36" s="12"/>
      <c r="D36" s="13"/>
      <c r="E36" s="14"/>
      <c r="F36" s="15">
        <f t="shared" si="0"/>
        <v>0</v>
      </c>
      <c r="G36" s="16">
        <f t="shared" si="1"/>
        <v>0</v>
      </c>
      <c r="H36" s="14"/>
      <c r="I36" s="15">
        <f t="shared" si="2"/>
        <v>0</v>
      </c>
      <c r="J36" s="16">
        <f t="shared" si="3"/>
        <v>0</v>
      </c>
      <c r="K36" s="14"/>
      <c r="L36" s="15">
        <f t="shared" si="4"/>
        <v>0</v>
      </c>
      <c r="M36" s="16">
        <f t="shared" si="5"/>
        <v>0</v>
      </c>
      <c r="N36" s="14"/>
      <c r="O36" s="15">
        <f t="shared" si="6"/>
        <v>0</v>
      </c>
      <c r="P36" s="16">
        <f t="shared" si="7"/>
        <v>0</v>
      </c>
      <c r="Q36" s="14"/>
      <c r="R36" s="15">
        <f t="shared" si="8"/>
        <v>0</v>
      </c>
      <c r="S36" s="16">
        <f t="shared" si="9"/>
        <v>0</v>
      </c>
      <c r="T36" s="14"/>
      <c r="U36" s="15">
        <f t="shared" si="10"/>
        <v>0</v>
      </c>
      <c r="V36" s="16">
        <f t="shared" si="11"/>
        <v>0</v>
      </c>
      <c r="W36" s="14"/>
      <c r="X36" s="15">
        <f t="shared" si="12"/>
        <v>0</v>
      </c>
      <c r="Y36" s="16">
        <f t="shared" si="13"/>
        <v>0</v>
      </c>
      <c r="Z36" s="14"/>
      <c r="AA36" s="15">
        <f t="shared" si="14"/>
        <v>0</v>
      </c>
      <c r="AB36" s="16">
        <f t="shared" si="15"/>
        <v>0</v>
      </c>
    </row>
    <row r="37" spans="1:28" ht="12.75">
      <c r="A37" s="11">
        <v>30</v>
      </c>
      <c r="B37" s="11"/>
      <c r="C37" s="12"/>
      <c r="D37" s="13"/>
      <c r="E37" s="20"/>
      <c r="F37" s="15">
        <f t="shared" si="0"/>
        <v>0</v>
      </c>
      <c r="G37" s="16">
        <f t="shared" si="1"/>
        <v>0</v>
      </c>
      <c r="H37" s="20"/>
      <c r="I37" s="15">
        <f t="shared" si="2"/>
        <v>0</v>
      </c>
      <c r="J37" s="16">
        <f t="shared" si="3"/>
        <v>0</v>
      </c>
      <c r="K37" s="20"/>
      <c r="L37" s="15">
        <f t="shared" si="4"/>
        <v>0</v>
      </c>
      <c r="M37" s="16">
        <f t="shared" si="5"/>
        <v>0</v>
      </c>
      <c r="N37" s="20"/>
      <c r="O37" s="15">
        <f t="shared" si="6"/>
        <v>0</v>
      </c>
      <c r="P37" s="16">
        <f t="shared" si="7"/>
        <v>0</v>
      </c>
      <c r="Q37" s="20"/>
      <c r="R37" s="15">
        <f t="shared" si="8"/>
        <v>0</v>
      </c>
      <c r="S37" s="16">
        <f t="shared" si="9"/>
        <v>0</v>
      </c>
      <c r="T37" s="20"/>
      <c r="U37" s="15">
        <f t="shared" si="10"/>
        <v>0</v>
      </c>
      <c r="V37" s="16">
        <f t="shared" si="11"/>
        <v>0</v>
      </c>
      <c r="W37" s="20"/>
      <c r="X37" s="15">
        <f t="shared" si="12"/>
        <v>0</v>
      </c>
      <c r="Y37" s="16">
        <f t="shared" si="13"/>
        <v>0</v>
      </c>
      <c r="Z37" s="20"/>
      <c r="AA37" s="15">
        <f t="shared" si="14"/>
        <v>0</v>
      </c>
      <c r="AB37" s="16">
        <f t="shared" si="15"/>
        <v>0</v>
      </c>
    </row>
    <row r="38" spans="2:28" ht="12.75">
      <c r="B38" s="21" t="s">
        <v>18</v>
      </c>
      <c r="C38" s="22">
        <f>SUM(C8:C37)</f>
        <v>0</v>
      </c>
      <c r="D38" s="23">
        <f>SUM(D8:D37)</f>
        <v>0</v>
      </c>
      <c r="E38" s="24" t="s">
        <v>19</v>
      </c>
      <c r="F38" s="25">
        <f>SUM(F8:F37)</f>
        <v>0</v>
      </c>
      <c r="G38" s="26">
        <f>SUM(G8:G37)</f>
        <v>0</v>
      </c>
      <c r="H38" s="24" t="s">
        <v>19</v>
      </c>
      <c r="I38" s="25">
        <f>SUM(I8:I37)</f>
        <v>0</v>
      </c>
      <c r="J38" s="27">
        <f>SUM(J8:J37)</f>
        <v>0</v>
      </c>
      <c r="K38" s="24" t="s">
        <v>19</v>
      </c>
      <c r="L38" s="25">
        <f>SUM(L8:L37)</f>
        <v>0</v>
      </c>
      <c r="M38" s="28">
        <f>SUM(M8:M37)</f>
        <v>0</v>
      </c>
      <c r="N38" s="24" t="s">
        <v>19</v>
      </c>
      <c r="O38" s="25">
        <f>SUM(O8:O37)</f>
        <v>0</v>
      </c>
      <c r="P38" s="27">
        <f>SUM(P8:P37)</f>
        <v>0</v>
      </c>
      <c r="Q38" s="24" t="s">
        <v>19</v>
      </c>
      <c r="R38" s="25">
        <f>SUM(R8:R37)</f>
        <v>0</v>
      </c>
      <c r="S38" s="27">
        <f>SUM(S8:S37)</f>
        <v>0</v>
      </c>
      <c r="T38" s="24" t="s">
        <v>19</v>
      </c>
      <c r="U38" s="25">
        <f>SUM(U8:U37)</f>
        <v>0</v>
      </c>
      <c r="V38" s="27">
        <f>SUM(V8:V37)</f>
        <v>0</v>
      </c>
      <c r="W38" s="24" t="s">
        <v>19</v>
      </c>
      <c r="X38" s="25">
        <f>SUM(X8:X37)</f>
        <v>0</v>
      </c>
      <c r="Y38" s="27">
        <f>SUM(Y8:Y37)</f>
        <v>0</v>
      </c>
      <c r="Z38" s="24" t="s">
        <v>19</v>
      </c>
      <c r="AA38" s="25">
        <f>SUM(AA8:AA37)</f>
        <v>0</v>
      </c>
      <c r="AB38" s="27">
        <f>SUM(AB8:AB37)</f>
        <v>0</v>
      </c>
    </row>
    <row r="39" spans="5:16" ht="12.75"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1" spans="2:4" ht="12.75">
      <c r="B41" s="30" t="s">
        <v>20</v>
      </c>
      <c r="C41" s="31">
        <f>$C$38</f>
        <v>0</v>
      </c>
      <c r="D41" s="32" t="s">
        <v>21</v>
      </c>
    </row>
    <row r="42" spans="2:4" ht="12.75">
      <c r="B42" s="33" t="s">
        <v>22</v>
      </c>
      <c r="C42" s="34">
        <f>COUNTIF(C8:C37,"&gt;0")</f>
        <v>0</v>
      </c>
      <c r="D42" s="35" t="s">
        <v>23</v>
      </c>
    </row>
    <row r="45" spans="3:7" ht="63.75">
      <c r="C45" s="9" t="s">
        <v>13</v>
      </c>
      <c r="D45" s="9" t="s">
        <v>24</v>
      </c>
      <c r="E45" s="9" t="s">
        <v>25</v>
      </c>
      <c r="F45" s="9" t="s">
        <v>26</v>
      </c>
      <c r="G45" s="36" t="s">
        <v>27</v>
      </c>
    </row>
    <row r="46" spans="2:7" ht="12.75">
      <c r="B46" s="37">
        <f>E6</f>
        <v>0</v>
      </c>
      <c r="C46" s="38">
        <f>F38</f>
        <v>0</v>
      </c>
      <c r="D46" s="39" t="e">
        <f aca="true" t="shared" si="16" ref="D46:D53">C46/$C$41*100</f>
        <v>#DIV/0!</v>
      </c>
      <c r="E46" s="40">
        <f>COUNTIF(E8:E37,"&gt;=0,5")</f>
        <v>0</v>
      </c>
      <c r="F46" s="39">
        <f aca="true" t="shared" si="17" ref="F46:F53">IF($C$42=0,0,IF(E46&gt;=0.75*$C$42,10,(IF(E46&gt;=0.5*$C$42,5,0))))</f>
        <v>0</v>
      </c>
      <c r="G46" s="41" t="e">
        <f aca="true" t="shared" si="18" ref="G46:G53">F46+D46</f>
        <v>#DIV/0!</v>
      </c>
    </row>
    <row r="47" spans="2:7" ht="12.75">
      <c r="B47" s="37">
        <f>H6</f>
        <v>0</v>
      </c>
      <c r="C47" s="38">
        <f>I38</f>
        <v>0</v>
      </c>
      <c r="D47" s="39" t="e">
        <f t="shared" si="16"/>
        <v>#DIV/0!</v>
      </c>
      <c r="E47" s="40">
        <f>COUNTIF(H8:H37,"&gt;=0,5")</f>
        <v>0</v>
      </c>
      <c r="F47" s="39">
        <f t="shared" si="17"/>
        <v>0</v>
      </c>
      <c r="G47" s="41" t="e">
        <f t="shared" si="18"/>
        <v>#DIV/0!</v>
      </c>
    </row>
    <row r="48" spans="2:7" ht="12.75">
      <c r="B48" s="37">
        <f>K6</f>
        <v>0</v>
      </c>
      <c r="C48" s="38">
        <f>L38</f>
        <v>0</v>
      </c>
      <c r="D48" s="39" t="e">
        <f t="shared" si="16"/>
        <v>#DIV/0!</v>
      </c>
      <c r="E48" s="40">
        <f>COUNTIF(K8:K37,"&gt;=0,5")</f>
        <v>0</v>
      </c>
      <c r="F48" s="39">
        <f t="shared" si="17"/>
        <v>0</v>
      </c>
      <c r="G48" s="41" t="e">
        <f t="shared" si="18"/>
        <v>#DIV/0!</v>
      </c>
    </row>
    <row r="49" spans="2:7" ht="12.75">
      <c r="B49" s="37">
        <f>N6</f>
        <v>0</v>
      </c>
      <c r="C49" s="38">
        <f>O38</f>
        <v>0</v>
      </c>
      <c r="D49" s="39" t="e">
        <f t="shared" si="16"/>
        <v>#DIV/0!</v>
      </c>
      <c r="E49" s="40">
        <f>COUNTIF(N8:N37,"&gt;=0,5")</f>
        <v>0</v>
      </c>
      <c r="F49" s="39">
        <f t="shared" si="17"/>
        <v>0</v>
      </c>
      <c r="G49" s="41" t="e">
        <f t="shared" si="18"/>
        <v>#DIV/0!</v>
      </c>
    </row>
    <row r="50" spans="2:7" ht="12.75">
      <c r="B50" s="37" t="s">
        <v>7</v>
      </c>
      <c r="C50" s="40">
        <f>R38</f>
        <v>0</v>
      </c>
      <c r="D50" s="39" t="e">
        <f t="shared" si="16"/>
        <v>#DIV/0!</v>
      </c>
      <c r="E50" s="40">
        <f>COUNTIF(Q8:Q37,"&gt;=0,5")</f>
        <v>0</v>
      </c>
      <c r="F50" s="39">
        <f t="shared" si="17"/>
        <v>0</v>
      </c>
      <c r="G50" s="41" t="e">
        <f t="shared" si="18"/>
        <v>#DIV/0!</v>
      </c>
    </row>
    <row r="51" spans="2:7" ht="12.75">
      <c r="B51" s="37" t="s">
        <v>8</v>
      </c>
      <c r="C51" s="40">
        <f>U38</f>
        <v>0</v>
      </c>
      <c r="D51" s="39" t="e">
        <f t="shared" si="16"/>
        <v>#DIV/0!</v>
      </c>
      <c r="E51" s="40">
        <f>COUNTIF(T8:T37,"&gt;=0,5")</f>
        <v>0</v>
      </c>
      <c r="F51" s="39">
        <f t="shared" si="17"/>
        <v>0</v>
      </c>
      <c r="G51" s="41" t="e">
        <f t="shared" si="18"/>
        <v>#DIV/0!</v>
      </c>
    </row>
    <row r="52" spans="2:7" ht="12.75">
      <c r="B52" s="37" t="s">
        <v>9</v>
      </c>
      <c r="C52" s="40">
        <f>X38</f>
        <v>0</v>
      </c>
      <c r="D52" s="39" t="e">
        <f t="shared" si="16"/>
        <v>#DIV/0!</v>
      </c>
      <c r="E52" s="40">
        <f>COUNTIF(W8:W37,"&gt;=0,5")</f>
        <v>0</v>
      </c>
      <c r="F52" s="39">
        <f t="shared" si="17"/>
        <v>0</v>
      </c>
      <c r="G52" s="41" t="e">
        <f t="shared" si="18"/>
        <v>#DIV/0!</v>
      </c>
    </row>
    <row r="53" spans="2:7" ht="12.75">
      <c r="B53" s="37" t="s">
        <v>10</v>
      </c>
      <c r="C53" s="40">
        <f>AA38</f>
        <v>0</v>
      </c>
      <c r="D53" s="39" t="e">
        <f t="shared" si="16"/>
        <v>#DIV/0!</v>
      </c>
      <c r="E53" s="40">
        <f>COUNTIF(Z8:Z37,"&gt;=0,5")</f>
        <v>0</v>
      </c>
      <c r="F53" s="39">
        <f t="shared" si="17"/>
        <v>0</v>
      </c>
      <c r="G53" s="41" t="e">
        <f t="shared" si="18"/>
        <v>#DIV/0!</v>
      </c>
    </row>
  </sheetData>
  <sheetProtection selectLockedCells="1" selectUnlockedCells="1"/>
  <mergeCells count="9">
    <mergeCell ref="A1:M1"/>
    <mergeCell ref="E6:G6"/>
    <mergeCell ref="H6:J6"/>
    <mergeCell ref="K6:M6"/>
    <mergeCell ref="N6:P6"/>
    <mergeCell ref="Q6:S6"/>
    <mergeCell ref="T6:V6"/>
    <mergeCell ref="W6:Y6"/>
    <mergeCell ref="Z6:AB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5" zoomScaleNormal="85" workbookViewId="0" topLeftCell="A1">
      <selection activeCell="B30" sqref="B30"/>
    </sheetView>
  </sheetViews>
  <sheetFormatPr defaultColWidth="11.421875" defaultRowHeight="12.75"/>
  <cols>
    <col min="1" max="1" width="9.421875" style="1" customWidth="1"/>
    <col min="2" max="2" width="43.421875" style="1" customWidth="1"/>
    <col min="3" max="3" width="11.421875" style="1" customWidth="1"/>
    <col min="4" max="4" width="12.28125" style="1" customWidth="1"/>
  </cols>
  <sheetData>
    <row r="1" spans="1:2" ht="12.75">
      <c r="A1" s="42"/>
      <c r="B1" s="3"/>
    </row>
    <row r="2" ht="12.75">
      <c r="B2" s="3"/>
    </row>
    <row r="3" ht="19.5">
      <c r="B3" s="4" t="s">
        <v>28</v>
      </c>
    </row>
    <row r="5" spans="5:16" ht="12.75">
      <c r="E5" s="5" t="s">
        <v>3</v>
      </c>
      <c r="F5" s="5"/>
      <c r="G5" s="5"/>
      <c r="H5" s="5" t="s">
        <v>4</v>
      </c>
      <c r="I5" s="5"/>
      <c r="J5" s="5"/>
      <c r="K5" s="5" t="s">
        <v>5</v>
      </c>
      <c r="L5" s="5"/>
      <c r="M5" s="5"/>
      <c r="N5" s="5" t="s">
        <v>6</v>
      </c>
      <c r="O5" s="5"/>
      <c r="P5" s="5"/>
    </row>
    <row r="6" spans="1:16" ht="51">
      <c r="A6" s="6" t="s">
        <v>11</v>
      </c>
      <c r="B6" s="6" t="s">
        <v>12</v>
      </c>
      <c r="C6" s="7" t="s">
        <v>13</v>
      </c>
      <c r="D6" s="7" t="s">
        <v>14</v>
      </c>
      <c r="E6" s="8" t="s">
        <v>15</v>
      </c>
      <c r="F6" s="9" t="s">
        <v>16</v>
      </c>
      <c r="G6" s="10" t="s">
        <v>17</v>
      </c>
      <c r="H6" s="8" t="s">
        <v>15</v>
      </c>
      <c r="I6" s="9" t="s">
        <v>16</v>
      </c>
      <c r="J6" s="10" t="s">
        <v>17</v>
      </c>
      <c r="K6" s="8" t="s">
        <v>15</v>
      </c>
      <c r="L6" s="9" t="s">
        <v>16</v>
      </c>
      <c r="M6" s="10" t="s">
        <v>17</v>
      </c>
      <c r="N6" s="8" t="s">
        <v>15</v>
      </c>
      <c r="O6" s="9" t="s">
        <v>16</v>
      </c>
      <c r="P6" s="10" t="s">
        <v>17</v>
      </c>
    </row>
    <row r="7" spans="1:16" ht="12.75">
      <c r="A7" s="11">
        <v>1</v>
      </c>
      <c r="B7" s="43" t="s">
        <v>29</v>
      </c>
      <c r="C7" s="40">
        <v>9072</v>
      </c>
      <c r="D7" s="44">
        <v>884.24</v>
      </c>
      <c r="E7" s="14">
        <v>1</v>
      </c>
      <c r="F7" s="15">
        <f>E7*$C7</f>
        <v>9072</v>
      </c>
      <c r="G7" s="16">
        <f>E7*$D7</f>
        <v>884.24</v>
      </c>
      <c r="H7" s="14">
        <v>0</v>
      </c>
      <c r="I7" s="15">
        <f>H7*$C7</f>
        <v>0</v>
      </c>
      <c r="J7" s="16">
        <f>H7*$D7</f>
        <v>0</v>
      </c>
      <c r="K7" s="14">
        <v>0.5</v>
      </c>
      <c r="L7" s="15">
        <f>K7*$C7</f>
        <v>4536</v>
      </c>
      <c r="M7" s="16">
        <f>K7*$D7</f>
        <v>442.12</v>
      </c>
      <c r="N7" s="14">
        <v>0.5</v>
      </c>
      <c r="O7" s="15">
        <f>N7*$C7</f>
        <v>4536</v>
      </c>
      <c r="P7" s="16">
        <f>N7*$D7</f>
        <v>442.12</v>
      </c>
    </row>
    <row r="8" spans="1:16" ht="25.5">
      <c r="A8" s="11">
        <v>2</v>
      </c>
      <c r="B8" s="45" t="s">
        <v>30</v>
      </c>
      <c r="C8" s="40">
        <v>2505</v>
      </c>
      <c r="D8" s="44">
        <v>507.329</v>
      </c>
      <c r="E8" s="14">
        <v>0</v>
      </c>
      <c r="F8" s="15">
        <f>E8*$C8</f>
        <v>0</v>
      </c>
      <c r="G8" s="16">
        <f>E8*$D8</f>
        <v>0</v>
      </c>
      <c r="H8" s="14">
        <v>0.9</v>
      </c>
      <c r="I8" s="15">
        <f>H8*$C8</f>
        <v>2254.5</v>
      </c>
      <c r="J8" s="16">
        <f>H8*$D8</f>
        <v>456.59610000000004</v>
      </c>
      <c r="K8" s="14">
        <v>0.8</v>
      </c>
      <c r="L8" s="15">
        <f>K8*$C8</f>
        <v>2004</v>
      </c>
      <c r="M8" s="16">
        <f>K8*$D8</f>
        <v>405.8632</v>
      </c>
      <c r="N8" s="14">
        <v>0.8</v>
      </c>
      <c r="O8" s="15">
        <f>N8*$C8</f>
        <v>2004</v>
      </c>
      <c r="P8" s="16">
        <f>N8*$D8</f>
        <v>405.8632</v>
      </c>
    </row>
    <row r="9" spans="1:16" ht="25.5">
      <c r="A9" s="11">
        <v>3</v>
      </c>
      <c r="B9" s="43" t="s">
        <v>31</v>
      </c>
      <c r="C9" s="40">
        <v>660</v>
      </c>
      <c r="D9" s="44">
        <v>854.15</v>
      </c>
      <c r="E9" s="14">
        <v>0</v>
      </c>
      <c r="F9" s="15">
        <f>E9*$C9</f>
        <v>0</v>
      </c>
      <c r="G9" s="16">
        <f>E9*$D9</f>
        <v>0</v>
      </c>
      <c r="H9" s="14">
        <v>0.5</v>
      </c>
      <c r="I9" s="15">
        <f>H9*$C9</f>
        <v>330</v>
      </c>
      <c r="J9" s="16">
        <f>H9*$D9</f>
        <v>427.075</v>
      </c>
      <c r="K9" s="14">
        <v>0.9</v>
      </c>
      <c r="L9" s="15">
        <f>K9*$C9</f>
        <v>594</v>
      </c>
      <c r="M9" s="16">
        <f>K9*$D9</f>
        <v>768.735</v>
      </c>
      <c r="N9" s="14">
        <v>0.9</v>
      </c>
      <c r="O9" s="15">
        <f>N9*$C9</f>
        <v>594</v>
      </c>
      <c r="P9" s="16">
        <f>N9*$D9</f>
        <v>768.735</v>
      </c>
    </row>
    <row r="10" spans="1:16" ht="12.75">
      <c r="A10" s="11">
        <v>4</v>
      </c>
      <c r="B10" s="43" t="s">
        <v>32</v>
      </c>
      <c r="C10" s="40">
        <v>720</v>
      </c>
      <c r="D10" s="44">
        <v>255.66</v>
      </c>
      <c r="E10" s="14">
        <v>0</v>
      </c>
      <c r="F10" s="15">
        <f>E10*$C10</f>
        <v>0</v>
      </c>
      <c r="G10" s="16">
        <f>E10*$D10</f>
        <v>0</v>
      </c>
      <c r="H10" s="14">
        <v>1</v>
      </c>
      <c r="I10" s="15">
        <f>H10*$C10</f>
        <v>720</v>
      </c>
      <c r="J10" s="16">
        <f>H10*$D10</f>
        <v>255.66</v>
      </c>
      <c r="K10" s="14">
        <v>1</v>
      </c>
      <c r="L10" s="15">
        <f>K10*$C10</f>
        <v>720</v>
      </c>
      <c r="M10" s="16">
        <f>K10*$D10</f>
        <v>255.66</v>
      </c>
      <c r="N10" s="14">
        <v>0.9</v>
      </c>
      <c r="O10" s="15">
        <f>N10*$C10</f>
        <v>648</v>
      </c>
      <c r="P10" s="16">
        <f>N10*$D10</f>
        <v>230.094</v>
      </c>
    </row>
    <row r="11" spans="1:16" ht="12.75">
      <c r="A11" s="11">
        <v>5</v>
      </c>
      <c r="B11" s="43" t="s">
        <v>33</v>
      </c>
      <c r="C11" s="40">
        <v>390</v>
      </c>
      <c r="D11" s="44">
        <v>709.8</v>
      </c>
      <c r="E11" s="14">
        <v>0</v>
      </c>
      <c r="F11" s="15">
        <f>E11*$C11</f>
        <v>0</v>
      </c>
      <c r="G11" s="16">
        <f>E11*$D11</f>
        <v>0</v>
      </c>
      <c r="H11" s="14">
        <v>1</v>
      </c>
      <c r="I11" s="15">
        <f>H11*$C11</f>
        <v>390</v>
      </c>
      <c r="J11" s="16">
        <f>H11*$D11</f>
        <v>709.8</v>
      </c>
      <c r="K11" s="14">
        <v>0.4</v>
      </c>
      <c r="L11" s="15">
        <f>K11*$C11</f>
        <v>156</v>
      </c>
      <c r="M11" s="16">
        <f>K11*$D11</f>
        <v>283.92</v>
      </c>
      <c r="N11" s="14">
        <v>0</v>
      </c>
      <c r="O11" s="15">
        <f>N11*$C11</f>
        <v>0</v>
      </c>
      <c r="P11" s="16">
        <f>N11*$D11</f>
        <v>0</v>
      </c>
    </row>
    <row r="12" spans="2:16" ht="12.75">
      <c r="B12" s="21" t="s">
        <v>34</v>
      </c>
      <c r="C12" s="22">
        <f>SUM(C7:C11)</f>
        <v>13347</v>
      </c>
      <c r="D12" s="23">
        <f>SUM(D7:D11)</f>
        <v>3211.179</v>
      </c>
      <c r="E12" s="24" t="s">
        <v>19</v>
      </c>
      <c r="F12" s="25">
        <f>SUM(F7:F11)</f>
        <v>9072</v>
      </c>
      <c r="G12" s="26">
        <f>SUM(G7:G11)</f>
        <v>884.24</v>
      </c>
      <c r="H12" s="24" t="s">
        <v>19</v>
      </c>
      <c r="I12" s="25">
        <f>SUM(I7:I11)</f>
        <v>3694.5</v>
      </c>
      <c r="J12" s="27">
        <f>SUM(J7:J11)</f>
        <v>1849.1310999999998</v>
      </c>
      <c r="K12" s="24" t="s">
        <v>19</v>
      </c>
      <c r="L12" s="25">
        <f>SUM(L7:L11)</f>
        <v>8010</v>
      </c>
      <c r="M12" s="28">
        <f>SUM(M7:M11)</f>
        <v>2156.2982</v>
      </c>
      <c r="N12" s="24" t="s">
        <v>19</v>
      </c>
      <c r="O12" s="25">
        <f>SUM(O7:O11)</f>
        <v>7782</v>
      </c>
      <c r="P12" s="27">
        <f>SUM(P7:P11)</f>
        <v>1846.8121999999998</v>
      </c>
    </row>
    <row r="13" spans="5:16" ht="12.75"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5" spans="2:4" ht="12.75">
      <c r="B15" s="30" t="s">
        <v>20</v>
      </c>
      <c r="C15" s="31">
        <f>$C$12</f>
        <v>13347</v>
      </c>
      <c r="D15" s="32" t="s">
        <v>21</v>
      </c>
    </row>
    <row r="16" spans="2:4" ht="12.75">
      <c r="B16" s="33" t="s">
        <v>22</v>
      </c>
      <c r="C16" s="34">
        <f>COUNTIF(C7:C11,"&gt;0")</f>
        <v>5</v>
      </c>
      <c r="D16" s="35" t="s">
        <v>23</v>
      </c>
    </row>
    <row r="19" spans="3:7" ht="63.75">
      <c r="C19" s="9" t="s">
        <v>13</v>
      </c>
      <c r="D19" s="9" t="s">
        <v>24</v>
      </c>
      <c r="E19" s="9" t="s">
        <v>25</v>
      </c>
      <c r="F19" s="9" t="s">
        <v>26</v>
      </c>
      <c r="G19" s="36" t="s">
        <v>27</v>
      </c>
    </row>
    <row r="20" spans="2:7" ht="12.75">
      <c r="B20" s="37" t="str">
        <f>E5</f>
        <v>Offerte A</v>
      </c>
      <c r="C20" s="38">
        <f>F12</f>
        <v>9072</v>
      </c>
      <c r="D20" s="39">
        <f>C20/$C$15*100</f>
        <v>67.97033041132838</v>
      </c>
      <c r="E20" s="40">
        <f>COUNTIF(E7:E11,"&gt;=0,5")</f>
        <v>1</v>
      </c>
      <c r="F20" s="39">
        <f>IF($C$16=0,0,IF(E20&gt;=0.75*$C$16,10,(IF(E20&gt;=0.5*$C$16,5,0))))</f>
        <v>0</v>
      </c>
      <c r="G20" s="41">
        <f>F20+D20</f>
        <v>67.97033041132838</v>
      </c>
    </row>
    <row r="21" spans="2:7" ht="12.75">
      <c r="B21" s="37" t="str">
        <f>H5</f>
        <v>Offerte B</v>
      </c>
      <c r="C21" s="38">
        <f>I12</f>
        <v>3694.5</v>
      </c>
      <c r="D21" s="39">
        <f>C21/$C$15*100</f>
        <v>27.680377612946728</v>
      </c>
      <c r="E21" s="40">
        <f>COUNTIF(H7:H11,"&gt;=0,5")</f>
        <v>4</v>
      </c>
      <c r="F21" s="39">
        <f>IF($C$16=0,0,IF(E21&gt;=0.75*$C$16,10,(IF(E21&gt;=0.5*$C$16,5,0))))</f>
        <v>10</v>
      </c>
      <c r="G21" s="41">
        <f>F21+D21</f>
        <v>37.68037761294673</v>
      </c>
    </row>
    <row r="22" spans="2:7" ht="12.75">
      <c r="B22" s="37" t="str">
        <f>K5</f>
        <v>Offerte C</v>
      </c>
      <c r="C22" s="38">
        <f>L12</f>
        <v>8010</v>
      </c>
      <c r="D22" s="39">
        <f>C22/$C$15*100</f>
        <v>60.01348617666892</v>
      </c>
      <c r="E22" s="40">
        <f>COUNTIF(K7:K11,"&gt;=0,5")</f>
        <v>4</v>
      </c>
      <c r="F22" s="39">
        <f>IF($C$16=0,0,IF(E22&gt;=0.75*$C$16,10,(IF(E22&gt;=0.5*$C$16,5,0))))</f>
        <v>10</v>
      </c>
      <c r="G22" s="41">
        <f>F22+D22</f>
        <v>70.01348617666892</v>
      </c>
    </row>
    <row r="23" spans="2:7" ht="12.75">
      <c r="B23" s="37" t="str">
        <f>N5</f>
        <v>Offerte D</v>
      </c>
      <c r="C23" s="38">
        <f>O12</f>
        <v>7782</v>
      </c>
      <c r="D23" s="39">
        <f>C23/$C$15*100</f>
        <v>58.305237131939755</v>
      </c>
      <c r="E23" s="40">
        <f>COUNTIF(N7:N11,"&gt;=0,5")</f>
        <v>4</v>
      </c>
      <c r="F23" s="39">
        <f>IF($C$16=0,0,IF(E23&gt;=0.75*$C$16,10,(IF(E23&gt;=0.5*$C$16,5,0))))</f>
        <v>10</v>
      </c>
      <c r="G23" s="41">
        <f>F23+D23</f>
        <v>68.30523713193975</v>
      </c>
    </row>
    <row r="26" ht="12.75">
      <c r="B26" s="46" t="s">
        <v>35</v>
      </c>
    </row>
  </sheetData>
  <sheetProtection selectLockedCells="1" selectUnlockedCells="1"/>
  <mergeCells count="4">
    <mergeCell ref="E5:G5"/>
    <mergeCell ref="H5:J5"/>
    <mergeCell ref="K5:M5"/>
    <mergeCell ref="N5:P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Sylvie</dc:creator>
  <cp:keywords/>
  <dc:description/>
  <cp:lastModifiedBy>Rotor asbl </cp:lastModifiedBy>
  <dcterms:created xsi:type="dcterms:W3CDTF">2015-10-01T08:40:35Z</dcterms:created>
  <dcterms:modified xsi:type="dcterms:W3CDTF">2016-06-02T15:16:02Z</dcterms:modified>
  <cp:category/>
  <cp:version/>
  <cp:contentType/>
  <cp:contentStatus/>
  <cp:revision>1</cp:revision>
</cp:coreProperties>
</file>